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费用统计" sheetId="1" r:id="rId1"/>
    <sheet name="路基工程" sheetId="8" state="hidden" r:id="rId2"/>
    <sheet name="交安" sheetId="3" state="hidden" r:id="rId3"/>
    <sheet name="泸县方洞至屈氏庄园业主" sheetId="2" r:id="rId4"/>
    <sheet name="泸县方洞至屈氏庄园交工" sheetId="13" r:id="rId5"/>
    <sheet name="江门峡" sheetId="9" state="hidden" r:id="rId6"/>
    <sheet name="双沙至麻城" sheetId="10" state="hidden" r:id="rId7"/>
    <sheet name="麻城至苗儿湾" sheetId="11" state="hidden" r:id="rId8"/>
    <sheet name="下双井段" sheetId="12" state="hidden" r:id="rId9"/>
  </sheets>
  <definedNames>
    <definedName name="_xlnm.Print_Area" localSheetId="5">江门峡!$A$1:$I$57</definedName>
    <definedName name="_xlnm.Print_Area" localSheetId="2">交安!$A$1:$J$13</definedName>
    <definedName name="_xlnm.Print_Area" localSheetId="4">泸县方洞至屈氏庄园交工!$A$1:$G$31</definedName>
    <definedName name="_xlnm.Print_Area" localSheetId="3">泸县方洞至屈氏庄园业主!$A$1:$G$38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Titles" localSheetId="5">江门峡!$1:$4</definedName>
    <definedName name="_xlnm.Print_Titles" localSheetId="4">泸县方洞至屈氏庄园交工!$1:$4</definedName>
    <definedName name="_xlnm.Print_Titles" localSheetId="3">泸县方洞至屈氏庄园业主!$1:$3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5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9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8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3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<sst xmlns="http://schemas.openxmlformats.org/spreadsheetml/2006/main" count="975" uniqueCount="189">
  <si>
    <t>泸县方洞至屈氏庄园公路改造项目</t>
  </si>
  <si>
    <t>序号</t>
  </si>
  <si>
    <t>费用名称</t>
  </si>
  <si>
    <t>最高限价（元）</t>
  </si>
  <si>
    <t>报价（元）</t>
  </si>
  <si>
    <t>备注</t>
  </si>
  <si>
    <t>泸县方洞至屈氏庄园公路改造项目第三方抽检</t>
  </si>
  <si>
    <t>泸县方洞至屈氏庄园公路改造项目交工验收</t>
  </si>
  <si>
    <t>合计</t>
  </si>
  <si>
    <t>编制说明：
1、检测费执行标准：08年的《四川省公路工程试验检测收费标准》（建议）试用版的规定收费标准。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3、限价和报价含税价。</t>
  </si>
  <si>
    <t>G321线大纳路K1684+200处地质灾害治理工程</t>
  </si>
  <si>
    <t>路基工程业主抽检费用估算表</t>
  </si>
  <si>
    <t>分部工程</t>
  </si>
  <si>
    <t>检查项目</t>
  </si>
  <si>
    <t>公路工程质量检验评定标准
（JTG F80/1-2004）</t>
  </si>
  <si>
    <t>单位</t>
  </si>
  <si>
    <t>抽检
数量</t>
  </si>
  <si>
    <t>单价</t>
  </si>
  <si>
    <t>金额</t>
  </si>
  <si>
    <t>注浆、挡土墙及边沟</t>
  </si>
  <si>
    <t>砂</t>
  </si>
  <si>
    <t>密度、筛分、含泥量</t>
  </si>
  <si>
    <t>同一料场1批/200 m3，不足200 m3按一批次计</t>
  </si>
  <si>
    <t>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</si>
  <si>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</si>
  <si>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</si>
  <si>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</si>
  <si>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</si>
  <si>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</si>
  <si>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</si>
  <si>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</si>
  <si>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</si>
  <si>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</si>
  <si>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</si>
  <si>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</si>
  <si>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</si>
  <si>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</si>
  <si>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</si>
  <si>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</si>
  <si>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</si>
  <si>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</si>
  <si>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</si>
  <si>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</si>
  <si>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</si>
  <si>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</si>
  <si>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波形护栏</t>
  </si>
  <si>
    <t>原材进场
检测</t>
  </si>
  <si>
    <t>△波形梁板基底金属厚底</t>
  </si>
  <si>
    <t>抽检5%</t>
  </si>
  <si>
    <t>点</t>
  </si>
  <si>
    <t>△立柱壁厚</t>
  </si>
  <si>
    <t>△镀层厚度</t>
  </si>
  <si>
    <t>抽检10%</t>
  </si>
  <si>
    <t>处</t>
  </si>
  <si>
    <t>现场检测</t>
  </si>
  <si>
    <t>立柱埋入深度</t>
  </si>
  <si>
    <t>根</t>
  </si>
  <si>
    <t>△横梁中心高度</t>
  </si>
  <si>
    <t>标线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</si>
  <si>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</si>
  <si>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</si>
  <si>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</si>
  <si>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</si>
  <si>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</si>
  <si>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泸县方洞至屈氏庄园公路改造项目第三方检测项目及频率</t>
  </si>
  <si>
    <t>规范要求检测频率
（公路工程质量检验评定标准）</t>
  </si>
  <si>
    <t>水泥稳定碎石基层及底基层</t>
  </si>
  <si>
    <t>原材料</t>
  </si>
  <si>
    <t>同厂家同品种同炉号袋装200T（散装每车）500t为一批，不足时按一批计</t>
  </si>
  <si>
    <t>粗集料</t>
  </si>
  <si>
    <t>2000m³两批</t>
  </si>
  <si>
    <t>细集料</t>
  </si>
  <si>
    <t>压实度</t>
  </si>
  <si>
    <t>每一作业段检查检查6次以上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</si>
  <si>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</si>
  <si>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</si>
  <si>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厚度</t>
  </si>
  <si>
    <t>每1500m2～2000m2测6点</t>
  </si>
  <si>
    <t>弯沉</t>
  </si>
  <si>
    <t>每一双车道每公里80-100点</t>
  </si>
  <si>
    <t>混合料级配</t>
  </si>
  <si>
    <t>每2000m2一次</t>
  </si>
  <si>
    <t>水稳材料中水泥剂量</t>
  </si>
  <si>
    <t>下面层（5cmAC-20C中粒式沥青混凝土）+4cm厚细粒式SBS改性沥青混凝土AC-13C</t>
  </si>
  <si>
    <t>改性沥青</t>
  </si>
  <si>
    <t>1次/批</t>
  </si>
  <si>
    <t>乳化沥青</t>
  </si>
  <si>
    <t>2次/批</t>
  </si>
  <si>
    <t>矿粉</t>
  </si>
  <si>
    <t>马歇尔稳定度</t>
  </si>
  <si>
    <t>每台拌合机一天两次</t>
  </si>
  <si>
    <t>沥青含量、矿料级配</t>
  </si>
  <si>
    <t>最大理论密度</t>
  </si>
  <si>
    <t>路面渗水系数</t>
  </si>
  <si>
    <t>每1Km不少于5点</t>
  </si>
  <si>
    <t>平整度</t>
  </si>
  <si>
    <t>连续检测</t>
  </si>
  <si>
    <t>KM.车道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</si>
  <si>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</si>
  <si>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</si>
  <si>
    <r>
      <rPr>
        <sz val="9"/>
        <rFont val="宋体"/>
        <charset val="134"/>
      </rPr>
      <t>每20</t>
    </r>
    <r>
      <rPr>
        <sz val="9"/>
        <rFont val="宋体"/>
        <charset val="134"/>
      </rPr>
      <t>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测1处</t>
    </r>
  </si>
  <si>
    <t>抽检2%</t>
  </si>
  <si>
    <t>每1km每侧测5处</t>
  </si>
  <si>
    <t>每1km测3处，每处测6点</t>
  </si>
  <si>
    <t>每1km测3处，每处测9点</t>
  </si>
  <si>
    <t>标志牌</t>
  </si>
  <si>
    <t>立柱竖直度</t>
  </si>
  <si>
    <t>每根柱测2点</t>
  </si>
  <si>
    <t>标志板净空</t>
  </si>
  <si>
    <t>每块板测2点</t>
  </si>
  <si>
    <t>标志面反光膜等级及逆反射系数</t>
  </si>
  <si>
    <t>每块板每种色测3点</t>
  </si>
  <si>
    <t>人工台班</t>
  </si>
  <si>
    <t>人工费</t>
  </si>
  <si>
    <t>4人*5天*150元</t>
  </si>
  <si>
    <t>车辆台班费</t>
  </si>
  <si>
    <t>5台班*500元</t>
  </si>
  <si>
    <t>泸县方洞至屈氏庄园公路改造项目交工检测项目及频率</t>
  </si>
  <si>
    <t>涵洞</t>
  </si>
  <si>
    <t>结构尺寸</t>
  </si>
  <si>
    <t>每道5-10个</t>
  </si>
  <si>
    <t>混凝土强度</t>
  </si>
  <si>
    <t>每处用回弹仪或超声波测不少于10个测区</t>
  </si>
  <si>
    <t>测区</t>
  </si>
  <si>
    <t>排水工程</t>
  </si>
  <si>
    <t>断面尺寸</t>
  </si>
  <si>
    <t>每处抽不少于2个断面</t>
  </si>
  <si>
    <t>断面</t>
  </si>
  <si>
    <t>铺砌厚度</t>
  </si>
  <si>
    <t>每处开挖检查不少于一个断面</t>
  </si>
  <si>
    <t>沥青混凝土面层AC-13C+AC-20C</t>
  </si>
  <si>
    <t>每公里抽查不少于1处，每处不小于1点</t>
  </si>
  <si>
    <t>沥青路面弯沉</t>
  </si>
  <si>
    <t>每评定单元检测不少于40点，各车道交替检测</t>
  </si>
  <si>
    <t>沥青路面车辙</t>
  </si>
  <si>
    <t>每公里每车道至少测1个断面</t>
  </si>
  <si>
    <t>沥青路面渗水系数</t>
  </si>
  <si>
    <t>每公里不少于1点</t>
  </si>
  <si>
    <t>高速、一级公路连续测</t>
  </si>
  <si>
    <t>抗滑</t>
  </si>
  <si>
    <t>高速、一级公路检测摩擦系数、构造深度</t>
  </si>
  <si>
    <t>横坡</t>
  </si>
  <si>
    <t>每公里1-2个断面</t>
  </si>
  <si>
    <t>路面外观</t>
  </si>
  <si>
    <t>每公里</t>
  </si>
  <si>
    <t>KM</t>
  </si>
  <si>
    <t>每处不少于5点</t>
  </si>
  <si>
    <t>每处不少于1根</t>
  </si>
  <si>
    <t>每柱测两个方向</t>
  </si>
  <si>
    <t>取不利点</t>
  </si>
  <si>
    <t>每块测不少于两点</t>
  </si>
  <si>
    <t>8人*1天*150元</t>
  </si>
  <si>
    <t>2台班*500元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</si>
  <si>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</si>
  <si>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</si>
  <si>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</si>
  <si>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底基层压实度</t>
  </si>
  <si>
    <t>16cm水泥稳定碎石基层（水泥含量5%）</t>
  </si>
  <si>
    <t>同一料场1批/400 m3，不足400 m3按一批次计</t>
  </si>
  <si>
    <t>基层压实度</t>
  </si>
  <si>
    <t>粘层油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</si>
  <si>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</si>
  <si>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</si>
  <si>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</si>
  <si>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每台拌合机每天1-2次</t>
  </si>
  <si>
    <t>沥青用量（油石比）</t>
  </si>
  <si>
    <t>矿料级配</t>
  </si>
  <si>
    <t>每1km不少于5点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</si>
  <si>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</si>
  <si>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</si>
  <si>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</si>
  <si>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</si>
  <si>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</si>
  <si>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</si>
  <si>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</si>
  <si>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</si>
  <si>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4人*8天*85元</t>
  </si>
  <si>
    <t>8台班*300元</t>
  </si>
  <si>
    <t>检测合计（元）</t>
  </si>
  <si>
    <t>G321广成线古蔺县双沙镇至叙永县麻城乡中修工程</t>
  </si>
  <si>
    <t xml:space="preserve">混凝土护栏
</t>
  </si>
  <si>
    <t>用回弹仪或超声波每处不少于2个测区，测区总数不少于10个测区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</si>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</sst>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2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9" borderId="2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22" borderId="30" applyNumberFormat="0" applyAlignment="0" applyProtection="0">
      <alignment vertical="center"/>
    </xf>
    <xf numFmtId="0" fontId="17" fillId="22" borderId="26" applyNumberFormat="0" applyAlignment="0" applyProtection="0">
      <alignment vertical="center"/>
    </xf>
    <xf numFmtId="0" fontId="24" fillId="27" borderId="3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0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 wrapText="1"/>
    </xf>
    <xf numFmtId="176" fontId="0" fillId="0" borderId="4" xfId="40" applyNumberFormat="1" applyFont="1" applyBorder="1" applyAlignment="1">
      <alignment horizontal="center" vertical="center"/>
    </xf>
    <xf numFmtId="0" fontId="1" fillId="0" borderId="13" xfId="40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2" fillId="0" borderId="0" xfId="53" applyFont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/>
    </xf>
    <xf numFmtId="0" fontId="3" fillId="0" borderId="4" xfId="45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vertical="center"/>
    </xf>
    <xf numFmtId="0" fontId="1" fillId="0" borderId="4" xfId="53" applyFont="1" applyBorder="1" applyAlignment="1">
      <alignment vertical="center" wrapText="1"/>
    </xf>
    <xf numFmtId="9" fontId="3" fillId="0" borderId="4" xfId="53" applyNumberFormat="1" applyFont="1" applyBorder="1" applyAlignment="1">
      <alignment horizontal="center" vertical="center" wrapText="1"/>
    </xf>
    <xf numFmtId="0" fontId="1" fillId="0" borderId="4" xfId="40" applyFont="1" applyBorder="1" applyAlignment="1">
      <alignment horizontal="center" vertical="center"/>
    </xf>
    <xf numFmtId="176" fontId="1" fillId="0" borderId="4" xfId="40" applyNumberFormat="1" applyFont="1" applyBorder="1" applyAlignment="1">
      <alignment horizontal="center" vertical="center"/>
    </xf>
    <xf numFmtId="0" fontId="5" fillId="0" borderId="4" xfId="53" applyFont="1" applyBorder="1" applyAlignment="1" applyProtection="1">
      <alignment horizontal="center" vertical="center"/>
    </xf>
    <xf numFmtId="0" fontId="1" fillId="0" borderId="4" xfId="53" applyFont="1" applyBorder="1" applyAlignment="1" applyProtection="1">
      <alignment horizontal="center" vertical="center" wrapText="1"/>
    </xf>
    <xf numFmtId="0" fontId="5" fillId="0" borderId="4" xfId="53" applyFont="1" applyBorder="1" applyAlignment="1" applyProtection="1">
      <alignment horizontal="center" vertical="center" wrapText="1"/>
    </xf>
    <xf numFmtId="0" fontId="6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4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0" applyFont="1" applyBorder="1" applyAlignment="1">
      <alignment horizontal="left" vertical="center"/>
    </xf>
    <xf numFmtId="0" fontId="0" fillId="0" borderId="17" xfId="40" applyBorder="1" applyAlignment="1">
      <alignment horizontal="center" vertical="center"/>
    </xf>
    <xf numFmtId="0" fontId="0" fillId="0" borderId="18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20" xfId="40" applyBorder="1" applyAlignment="1">
      <alignment horizontal="center" vertical="center"/>
    </xf>
    <xf numFmtId="0" fontId="0" fillId="0" borderId="21" xfId="40" applyBorder="1" applyAlignment="1">
      <alignment horizontal="center" vertical="center"/>
    </xf>
    <xf numFmtId="0" fontId="0" fillId="0" borderId="4" xfId="40" applyFont="1" applyBorder="1" applyAlignment="1">
      <alignment horizontal="center" vertical="center" wrapText="1"/>
    </xf>
    <xf numFmtId="176" fontId="0" fillId="0" borderId="2" xfId="40" applyNumberFormat="1" applyBorder="1" applyAlignment="1">
      <alignment horizontal="center" vertical="center"/>
    </xf>
    <xf numFmtId="176" fontId="0" fillId="0" borderId="2" xfId="40" applyNumberFormat="1" applyBorder="1" applyAlignment="1">
      <alignment horizontal="center" vertical="center"/>
    </xf>
    <xf numFmtId="0" fontId="0" fillId="0" borderId="14" xfId="40" applyBorder="1" applyAlignment="1">
      <alignment horizontal="center" vertical="center"/>
    </xf>
    <xf numFmtId="0" fontId="0" fillId="0" borderId="4" xfId="40" applyBorder="1" applyAlignment="1">
      <alignment horizontal="center" vertical="center"/>
    </xf>
    <xf numFmtId="0" fontId="1" fillId="0" borderId="22" xfId="40" applyFont="1" applyBorder="1" applyAlignment="1">
      <alignment horizontal="left" vertical="center" wrapText="1"/>
    </xf>
    <xf numFmtId="0" fontId="1" fillId="0" borderId="15" xfId="40" applyFont="1" applyBorder="1" applyAlignment="1">
      <alignment horizontal="left" vertical="center"/>
    </xf>
    <xf numFmtId="0" fontId="1" fillId="0" borderId="15" xfId="40" applyFont="1" applyBorder="1" applyAlignment="1">
      <alignment horizontal="left" vertical="center"/>
    </xf>
    <xf numFmtId="0" fontId="1" fillId="0" borderId="23" xfId="40" applyFont="1" applyBorder="1" applyAlignment="1">
      <alignment horizontal="left" vertical="center"/>
    </xf>
    <xf numFmtId="0" fontId="1" fillId="0" borderId="24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0" fillId="0" borderId="0" xfId="40" applyFont="1" applyBorder="1" applyAlignment="1">
      <alignment horizontal="center" vertical="center"/>
    </xf>
    <xf numFmtId="0" fontId="0" fillId="0" borderId="0" xfId="4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8" sqref="A8:E9"/>
    </sheetView>
  </sheetViews>
  <sheetFormatPr defaultColWidth="9" defaultRowHeight="14.25"/>
  <cols>
    <col min="1" max="1" width="7.5" style="4" customWidth="1"/>
    <col min="2" max="2" width="41.75" style="4" customWidth="1"/>
    <col min="3" max="4" width="23.25" style="4" customWidth="1"/>
    <col min="5" max="5" width="16.2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86" t="s">
        <v>0</v>
      </c>
      <c r="B1" s="86"/>
      <c r="C1" s="86"/>
      <c r="D1" s="86"/>
      <c r="E1" s="86"/>
    </row>
    <row r="2" ht="27" customHeight="1" spans="1:9">
      <c r="A2" s="86"/>
      <c r="B2" s="86"/>
      <c r="C2" s="86"/>
      <c r="D2" s="86"/>
      <c r="E2" s="86"/>
      <c r="F2" s="87"/>
      <c r="G2" s="87"/>
      <c r="H2" s="87"/>
      <c r="I2" s="87"/>
    </row>
    <row r="3" ht="42" customHeight="1" spans="1:5">
      <c r="A3" s="88"/>
      <c r="B3" s="88"/>
      <c r="C3" s="88"/>
      <c r="D3" s="88"/>
      <c r="E3" s="88"/>
    </row>
    <row r="4" ht="40.5" customHeight="1" spans="1:5">
      <c r="A4" s="89" t="s">
        <v>1</v>
      </c>
      <c r="B4" s="90" t="s">
        <v>2</v>
      </c>
      <c r="C4" s="91" t="s">
        <v>3</v>
      </c>
      <c r="D4" s="92" t="s">
        <v>4</v>
      </c>
      <c r="E4" s="93" t="s">
        <v>5</v>
      </c>
    </row>
    <row r="5" ht="45.75" customHeight="1" spans="1:5">
      <c r="A5" s="94">
        <v>1</v>
      </c>
      <c r="B5" s="95" t="s">
        <v>6</v>
      </c>
      <c r="C5" s="96">
        <f>32375-(32375*20%)</f>
        <v>25900</v>
      </c>
      <c r="D5" s="97"/>
      <c r="E5" s="98"/>
    </row>
    <row r="6" ht="45.75" customHeight="1" spans="1:5">
      <c r="A6" s="94">
        <v>2</v>
      </c>
      <c r="B6" s="95" t="s">
        <v>7</v>
      </c>
      <c r="C6" s="96">
        <f>21788-(21788*20%)</f>
        <v>17430.4</v>
      </c>
      <c r="D6" s="97"/>
      <c r="E6" s="98"/>
    </row>
    <row r="7" ht="45.75" customHeight="1" spans="1:5">
      <c r="A7" s="94"/>
      <c r="B7" s="99" t="s">
        <v>8</v>
      </c>
      <c r="C7" s="96">
        <f>SUM(C5:C6)</f>
        <v>43330.4</v>
      </c>
      <c r="D7" s="97"/>
      <c r="E7" s="98"/>
    </row>
    <row r="8" ht="45.75" customHeight="1" spans="1:5">
      <c r="A8" s="100" t="s">
        <v>9</v>
      </c>
      <c r="B8" s="101"/>
      <c r="C8" s="101"/>
      <c r="D8" s="102"/>
      <c r="E8" s="103"/>
    </row>
    <row r="9" ht="45.75" customHeight="1" spans="1:5">
      <c r="A9" s="104"/>
      <c r="B9" s="105"/>
      <c r="C9" s="105"/>
      <c r="D9" s="106"/>
      <c r="E9" s="107"/>
    </row>
    <row r="10" ht="31.5" customHeight="1" spans="3:5">
      <c r="C10" s="108"/>
      <c r="D10" s="108"/>
      <c r="E10" s="109"/>
    </row>
  </sheetData>
  <mergeCells count="4">
    <mergeCell ref="A3:E3"/>
    <mergeCell ref="C10:E10"/>
    <mergeCell ref="A8:E9"/>
    <mergeCell ref="A1:E2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68" customWidth="1"/>
    <col min="3" max="3" width="13.125" style="68" customWidth="1"/>
    <col min="4" max="4" width="30.875" style="68" customWidth="1"/>
    <col min="5" max="5" width="5.125" style="69" customWidth="1"/>
    <col min="6" max="7" width="6.375" customWidth="1"/>
    <col min="8" max="8" width="7.5" customWidth="1"/>
    <col min="9" max="9" width="6.375" style="68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10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11</v>
      </c>
      <c r="B2" s="11"/>
      <c r="C2" s="11"/>
      <c r="D2" s="11"/>
      <c r="E2" s="11"/>
      <c r="F2" s="11"/>
      <c r="G2" s="11"/>
      <c r="H2" s="11"/>
      <c r="I2" s="11"/>
    </row>
    <row r="3" s="66" customFormat="1" ht="33.75" customHeight="1" spans="1:9">
      <c r="A3" s="70" t="s">
        <v>12</v>
      </c>
      <c r="B3" s="71" t="s">
        <v>13</v>
      </c>
      <c r="C3" s="71"/>
      <c r="D3" s="71" t="s">
        <v>14</v>
      </c>
      <c r="E3" s="72" t="s">
        <v>15</v>
      </c>
      <c r="F3" s="71" t="s">
        <v>16</v>
      </c>
      <c r="G3" s="71" t="s">
        <v>17</v>
      </c>
      <c r="H3" s="71" t="s">
        <v>18</v>
      </c>
      <c r="I3" s="71" t="s">
        <v>5</v>
      </c>
    </row>
    <row r="4" s="66" customFormat="1" ht="30" customHeight="1" spans="1:9">
      <c r="A4" s="73" t="s">
        <v>19</v>
      </c>
      <c r="B4" s="71" t="s">
        <v>20</v>
      </c>
      <c r="C4" s="71" t="s">
        <v>21</v>
      </c>
      <c r="D4" s="71" t="s">
        <v>22</v>
      </c>
      <c r="E4" s="72" t="s">
        <v>23</v>
      </c>
      <c r="F4" s="72">
        <v>1</v>
      </c>
      <c r="G4" s="74">
        <v>210</v>
      </c>
      <c r="H4" s="74">
        <f t="shared" ref="H4:H10" si="0">G4*F4</f>
        <v>210</v>
      </c>
      <c r="I4" s="71"/>
    </row>
    <row r="5" s="66" customFormat="1" ht="30" customHeight="1" spans="1:9">
      <c r="A5" s="75"/>
      <c r="B5" s="71" t="s">
        <v>24</v>
      </c>
      <c r="C5" s="71" t="s">
        <v>25</v>
      </c>
      <c r="D5" s="71" t="s">
        <v>26</v>
      </c>
      <c r="E5" s="72" t="s">
        <v>23</v>
      </c>
      <c r="F5" s="72">
        <v>1</v>
      </c>
      <c r="G5" s="74">
        <v>340</v>
      </c>
      <c r="H5" s="74">
        <f t="shared" si="0"/>
        <v>340</v>
      </c>
      <c r="I5" s="71"/>
    </row>
    <row r="6" s="66" customFormat="1" ht="35.25" customHeight="1" spans="1:9">
      <c r="A6" s="75"/>
      <c r="B6" s="71" t="s">
        <v>27</v>
      </c>
      <c r="C6" s="71" t="s">
        <v>28</v>
      </c>
      <c r="D6" s="71" t="s">
        <v>29</v>
      </c>
      <c r="E6" s="72" t="s">
        <v>23</v>
      </c>
      <c r="F6" s="72">
        <v>1</v>
      </c>
      <c r="G6" s="74">
        <v>520</v>
      </c>
      <c r="H6" s="74">
        <f t="shared" si="0"/>
        <v>520</v>
      </c>
      <c r="I6" s="71"/>
    </row>
    <row r="7" s="66" customFormat="1" ht="35.25" customHeight="1" spans="1:9">
      <c r="A7" s="75"/>
      <c r="B7" s="71" t="s">
        <v>30</v>
      </c>
      <c r="C7" s="71" t="s">
        <v>28</v>
      </c>
      <c r="D7" s="71" t="s">
        <v>29</v>
      </c>
      <c r="E7" s="72" t="s">
        <v>23</v>
      </c>
      <c r="F7" s="72">
        <v>1</v>
      </c>
      <c r="G7" s="74">
        <v>520</v>
      </c>
      <c r="H7" s="74">
        <f t="shared" ref="H7" si="1">G7*F7</f>
        <v>520</v>
      </c>
      <c r="I7" s="71"/>
    </row>
    <row r="8" s="66" customFormat="1" ht="30" customHeight="1" spans="1:9">
      <c r="A8" s="75"/>
      <c r="B8" s="71" t="s">
        <v>31</v>
      </c>
      <c r="C8" s="71" t="s">
        <v>32</v>
      </c>
      <c r="D8" s="71" t="s">
        <v>33</v>
      </c>
      <c r="E8" s="72" t="s">
        <v>23</v>
      </c>
      <c r="F8" s="72">
        <v>1</v>
      </c>
      <c r="G8" s="74">
        <v>160</v>
      </c>
      <c r="H8" s="74">
        <f t="shared" si="0"/>
        <v>160</v>
      </c>
      <c r="I8" s="71"/>
    </row>
    <row r="9" s="66" customFormat="1" ht="30" customHeight="1" spans="1:9">
      <c r="A9" s="75"/>
      <c r="B9" s="70" t="s">
        <v>34</v>
      </c>
      <c r="C9" s="76"/>
      <c r="D9" s="71" t="s">
        <v>35</v>
      </c>
      <c r="E9" s="72" t="s">
        <v>23</v>
      </c>
      <c r="F9" s="72">
        <v>1</v>
      </c>
      <c r="G9" s="74">
        <v>500</v>
      </c>
      <c r="H9" s="74">
        <f t="shared" si="0"/>
        <v>500</v>
      </c>
      <c r="I9" s="71"/>
    </row>
    <row r="10" s="66" customFormat="1" ht="42" customHeight="1" spans="1:9">
      <c r="A10" s="75"/>
      <c r="B10" s="70" t="s">
        <v>36</v>
      </c>
      <c r="C10" s="76"/>
      <c r="D10" s="71" t="s">
        <v>37</v>
      </c>
      <c r="E10" s="72" t="s">
        <v>38</v>
      </c>
      <c r="F10" s="72">
        <v>4</v>
      </c>
      <c r="G10" s="74">
        <v>70</v>
      </c>
      <c r="H10" s="74">
        <f t="shared" si="0"/>
        <v>280</v>
      </c>
      <c r="I10" s="71"/>
    </row>
    <row r="11" s="66" customFormat="1" ht="30" customHeight="1" spans="1:9">
      <c r="A11" s="71" t="s">
        <v>39</v>
      </c>
      <c r="B11" s="70"/>
      <c r="C11" s="77"/>
      <c r="D11" s="77"/>
      <c r="E11" s="77"/>
      <c r="F11" s="77"/>
      <c r="G11" s="76"/>
      <c r="H11" s="78">
        <f>SUM(H4:H10)</f>
        <v>2530</v>
      </c>
      <c r="I11" s="84"/>
    </row>
    <row r="12" s="66" customFormat="1" ht="25.5" customHeight="1" spans="1:8">
      <c r="A12" s="79"/>
      <c r="B12" s="79"/>
      <c r="C12" s="79"/>
      <c r="D12" s="80"/>
      <c r="E12" s="81"/>
      <c r="F12" s="81"/>
      <c r="G12" s="80"/>
      <c r="H12" s="80"/>
    </row>
    <row r="13" s="66" customFormat="1" ht="42.75" customHeight="1" spans="1:9">
      <c r="A13" s="82" t="s">
        <v>40</v>
      </c>
      <c r="B13" s="82"/>
      <c r="C13" s="82"/>
      <c r="D13" s="82"/>
      <c r="E13" s="82"/>
      <c r="F13" s="82"/>
      <c r="G13" s="82"/>
      <c r="H13" s="82"/>
      <c r="I13" s="82"/>
    </row>
    <row r="14" s="66" customFormat="1" ht="25.5" customHeight="1" spans="1:9">
      <c r="A14" s="83"/>
      <c r="B14" s="79"/>
      <c r="C14" s="79"/>
      <c r="D14" s="79"/>
      <c r="E14" s="79"/>
      <c r="F14" s="79"/>
      <c r="G14"/>
      <c r="H14"/>
      <c r="I14" s="79"/>
    </row>
    <row r="15" s="66" customFormat="1" ht="25.5" customHeight="1" spans="1:9">
      <c r="A15" s="83"/>
      <c r="B15" s="79"/>
      <c r="C15" s="79"/>
      <c r="D15" s="79"/>
      <c r="E15" s="79"/>
      <c r="F15" s="79"/>
      <c r="G15"/>
      <c r="H15"/>
      <c r="I15" s="79"/>
    </row>
    <row r="16" s="67" customFormat="1" spans="2:9">
      <c r="B16" s="66"/>
      <c r="C16" s="66"/>
      <c r="D16" s="66"/>
      <c r="E16" s="66"/>
      <c r="G16"/>
      <c r="H16"/>
      <c r="I16" s="66"/>
    </row>
    <row r="17" s="67" customFormat="1" spans="2:9">
      <c r="B17" s="66"/>
      <c r="C17" s="66"/>
      <c r="D17" s="66"/>
      <c r="E17" s="66"/>
      <c r="G17"/>
      <c r="H17"/>
      <c r="I17" s="66"/>
    </row>
    <row r="18" s="67" customFormat="1" spans="2:9">
      <c r="B18" s="66"/>
      <c r="C18" s="66"/>
      <c r="D18" s="66"/>
      <c r="E18" s="66"/>
      <c r="G18"/>
      <c r="H18"/>
      <c r="I18" s="66"/>
    </row>
    <row r="19" spans="9:9">
      <c r="I19" s="85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330708661417" right="0.196850393700787" top="0.669291338582677" bottom="0.47244094488189" header="0.433070866141732" footer="0.31496062992126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63" t="s">
        <v>41</v>
      </c>
      <c r="B1" s="63"/>
      <c r="C1" s="63"/>
      <c r="D1" s="63"/>
      <c r="E1" s="63"/>
      <c r="F1" s="63"/>
      <c r="G1" s="63"/>
      <c r="H1" s="63"/>
      <c r="I1" s="63"/>
    </row>
    <row r="2" ht="25.5" customHeight="1" spans="1:9">
      <c r="A2" s="13" t="s">
        <v>42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12</v>
      </c>
      <c r="B3" s="19" t="s">
        <v>13</v>
      </c>
      <c r="C3" s="19"/>
      <c r="D3" s="19" t="s">
        <v>43</v>
      </c>
      <c r="E3" s="20" t="s">
        <v>15</v>
      </c>
      <c r="F3" s="19" t="s">
        <v>44</v>
      </c>
      <c r="G3" s="19" t="s">
        <v>17</v>
      </c>
      <c r="H3" s="19" t="s">
        <v>18</v>
      </c>
      <c r="I3" s="19" t="s">
        <v>5</v>
      </c>
      <c r="M3" s="6"/>
      <c r="N3" s="6"/>
    </row>
    <row r="4" s="1" customFormat="1" ht="33.75" customHeight="1" spans="1:14">
      <c r="A4" s="19" t="s">
        <v>45</v>
      </c>
      <c r="B4" s="36" t="s">
        <v>46</v>
      </c>
      <c r="C4" s="19" t="s">
        <v>47</v>
      </c>
      <c r="D4" s="19" t="s">
        <v>48</v>
      </c>
      <c r="E4" s="20" t="s">
        <v>49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50</v>
      </c>
      <c r="D5" s="19" t="s">
        <v>48</v>
      </c>
      <c r="E5" s="20" t="s">
        <v>49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51</v>
      </c>
      <c r="D6" s="19" t="s">
        <v>52</v>
      </c>
      <c r="E6" s="20" t="s">
        <v>53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54</v>
      </c>
      <c r="C7" s="19" t="s">
        <v>55</v>
      </c>
      <c r="D7" s="19" t="s">
        <v>52</v>
      </c>
      <c r="E7" s="20" t="s">
        <v>56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57</v>
      </c>
      <c r="D8" s="19" t="s">
        <v>52</v>
      </c>
      <c r="E8" s="20" t="s">
        <v>53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58</v>
      </c>
      <c r="B9" s="30" t="s">
        <v>59</v>
      </c>
      <c r="C9" s="32"/>
      <c r="D9" s="19" t="s">
        <v>52</v>
      </c>
      <c r="E9" s="20" t="s">
        <v>53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60</v>
      </c>
      <c r="C10" s="35"/>
      <c r="D10" s="19" t="s">
        <v>61</v>
      </c>
      <c r="E10" s="20" t="s">
        <v>53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62</v>
      </c>
      <c r="B11" s="31"/>
      <c r="C11" s="32"/>
      <c r="D11" s="36"/>
      <c r="E11" s="64"/>
      <c r="F11" s="64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65"/>
      <c r="F12" s="65"/>
      <c r="G12" s="2"/>
      <c r="H12" s="2"/>
      <c r="M12" s="6"/>
      <c r="N12" s="6"/>
    </row>
    <row r="13" s="1" customFormat="1" ht="42.75" customHeight="1" spans="1:9">
      <c r="A13" s="43" t="s">
        <v>63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25" workbookViewId="0">
      <selection activeCell="I6" sqref="I6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6" width="7" style="6" customWidth="1"/>
    <col min="7" max="7" width="7" style="7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30.75" customHeight="1" spans="1:7">
      <c r="A1" s="49" t="s">
        <v>64</v>
      </c>
      <c r="B1" s="49"/>
      <c r="C1" s="49"/>
      <c r="D1" s="49"/>
      <c r="E1" s="49"/>
      <c r="F1" s="49"/>
      <c r="G1" s="49"/>
    </row>
    <row r="2" ht="25.5" customHeight="1" spans="1:7">
      <c r="A2" s="49"/>
      <c r="B2" s="49"/>
      <c r="C2" s="49"/>
      <c r="D2" s="49"/>
      <c r="E2" s="49"/>
      <c r="F2" s="49"/>
      <c r="G2" s="49"/>
    </row>
    <row r="3" s="1" customFormat="1" ht="33.75" customHeight="1" spans="1:7">
      <c r="A3" s="26" t="s">
        <v>12</v>
      </c>
      <c r="B3" s="26" t="s">
        <v>13</v>
      </c>
      <c r="C3" s="26"/>
      <c r="D3" s="26" t="s">
        <v>65</v>
      </c>
      <c r="E3" s="50" t="s">
        <v>15</v>
      </c>
      <c r="F3" s="26" t="s">
        <v>44</v>
      </c>
      <c r="G3" s="26" t="s">
        <v>5</v>
      </c>
    </row>
    <row r="4" s="2" customFormat="1" ht="35" customHeight="1" spans="1:7">
      <c r="A4" s="19" t="s">
        <v>66</v>
      </c>
      <c r="B4" s="19" t="s">
        <v>67</v>
      </c>
      <c r="C4" s="19" t="s">
        <v>27</v>
      </c>
      <c r="D4" s="19" t="s">
        <v>68</v>
      </c>
      <c r="E4" s="20" t="s">
        <v>23</v>
      </c>
      <c r="F4" s="21">
        <v>1</v>
      </c>
      <c r="G4" s="19"/>
    </row>
    <row r="5" s="2" customFormat="1" ht="24" customHeight="1" spans="1:7">
      <c r="A5" s="19"/>
      <c r="B5" s="19"/>
      <c r="C5" s="19" t="s">
        <v>69</v>
      </c>
      <c r="D5" s="19" t="s">
        <v>70</v>
      </c>
      <c r="E5" s="20" t="s">
        <v>23</v>
      </c>
      <c r="F5" s="21">
        <v>1</v>
      </c>
      <c r="G5" s="19"/>
    </row>
    <row r="6" s="2" customFormat="1" ht="24" customHeight="1" spans="1:7">
      <c r="A6" s="19"/>
      <c r="B6" s="19"/>
      <c r="C6" s="19" t="s">
        <v>71</v>
      </c>
      <c r="D6" s="19" t="s">
        <v>70</v>
      </c>
      <c r="E6" s="20" t="s">
        <v>23</v>
      </c>
      <c r="F6" s="21">
        <v>1</v>
      </c>
      <c r="G6" s="19"/>
    </row>
    <row r="7" s="2" customFormat="1" ht="24" customHeight="1" spans="1:7">
      <c r="A7" s="19"/>
      <c r="B7" s="19" t="s">
        <v>72</v>
      </c>
      <c r="C7" s="19"/>
      <c r="D7" s="19" t="s">
        <v>73</v>
      </c>
      <c r="E7" s="20" t="s">
        <v>53</v>
      </c>
      <c r="F7" s="21">
        <v>2</v>
      </c>
      <c r="G7" s="19"/>
    </row>
    <row r="8" s="2" customFormat="1" ht="24" customHeight="1" spans="1:7">
      <c r="A8" s="19"/>
      <c r="B8" s="19" t="s">
        <v>74</v>
      </c>
      <c r="C8" s="19"/>
      <c r="D8" s="19" t="s">
        <v>75</v>
      </c>
      <c r="E8" s="20" t="s">
        <v>38</v>
      </c>
      <c r="F8" s="21">
        <v>2</v>
      </c>
      <c r="G8" s="19"/>
    </row>
    <row r="9" s="2" customFormat="1" ht="24" customHeight="1" spans="1:7">
      <c r="A9" s="19"/>
      <c r="B9" s="19" t="s">
        <v>76</v>
      </c>
      <c r="C9" s="19"/>
      <c r="D9" s="19" t="s">
        <v>77</v>
      </c>
      <c r="E9" s="20" t="s">
        <v>49</v>
      </c>
      <c r="F9" s="21">
        <v>4</v>
      </c>
      <c r="G9" s="19"/>
    </row>
    <row r="10" s="2" customFormat="1" ht="24" customHeight="1" spans="1:7">
      <c r="A10" s="19"/>
      <c r="B10" s="19" t="s">
        <v>78</v>
      </c>
      <c r="C10" s="19"/>
      <c r="D10" s="19" t="s">
        <v>79</v>
      </c>
      <c r="E10" s="20" t="s">
        <v>49</v>
      </c>
      <c r="F10" s="21">
        <v>100</v>
      </c>
      <c r="G10" s="19"/>
    </row>
    <row r="11" s="2" customFormat="1" ht="24" customHeight="1" spans="1:7">
      <c r="A11" s="19"/>
      <c r="B11" s="19" t="s">
        <v>80</v>
      </c>
      <c r="C11" s="19"/>
      <c r="D11" s="19" t="s">
        <v>81</v>
      </c>
      <c r="E11" s="20" t="s">
        <v>23</v>
      </c>
      <c r="F11" s="21">
        <v>2</v>
      </c>
      <c r="G11" s="19"/>
    </row>
    <row r="12" s="2" customFormat="1" ht="24" customHeight="1" spans="1:7">
      <c r="A12" s="19"/>
      <c r="B12" s="19" t="s">
        <v>82</v>
      </c>
      <c r="C12" s="19"/>
      <c r="D12" s="19" t="s">
        <v>81</v>
      </c>
      <c r="E12" s="20" t="s">
        <v>23</v>
      </c>
      <c r="F12" s="21">
        <v>2</v>
      </c>
      <c r="G12" s="19"/>
    </row>
    <row r="13" s="2" customFormat="1" ht="24" customHeight="1" spans="1:7">
      <c r="A13" s="19" t="s">
        <v>83</v>
      </c>
      <c r="B13" s="19" t="s">
        <v>67</v>
      </c>
      <c r="C13" s="19" t="s">
        <v>84</v>
      </c>
      <c r="D13" s="19" t="s">
        <v>85</v>
      </c>
      <c r="E13" s="20" t="s">
        <v>23</v>
      </c>
      <c r="F13" s="21">
        <v>1</v>
      </c>
      <c r="G13" s="19"/>
    </row>
    <row r="14" s="2" customFormat="1" ht="24" customHeight="1" spans="1:7">
      <c r="A14" s="19"/>
      <c r="B14" s="19"/>
      <c r="C14" s="19" t="s">
        <v>86</v>
      </c>
      <c r="D14" s="19" t="s">
        <v>87</v>
      </c>
      <c r="E14" s="20" t="s">
        <v>23</v>
      </c>
      <c r="F14" s="21">
        <v>1</v>
      </c>
      <c r="G14" s="19"/>
    </row>
    <row r="15" s="2" customFormat="1" ht="24" customHeight="1" spans="1:7">
      <c r="A15" s="19"/>
      <c r="B15" s="19"/>
      <c r="C15" s="19" t="s">
        <v>71</v>
      </c>
      <c r="D15" s="19" t="s">
        <v>85</v>
      </c>
      <c r="E15" s="20" t="s">
        <v>23</v>
      </c>
      <c r="F15" s="21">
        <v>1</v>
      </c>
      <c r="G15" s="19"/>
    </row>
    <row r="16" s="2" customFormat="1" ht="24" customHeight="1" spans="1:7">
      <c r="A16" s="19"/>
      <c r="B16" s="19"/>
      <c r="C16" s="19" t="s">
        <v>69</v>
      </c>
      <c r="D16" s="19" t="s">
        <v>85</v>
      </c>
      <c r="E16" s="20" t="s">
        <v>23</v>
      </c>
      <c r="F16" s="21">
        <v>1</v>
      </c>
      <c r="G16" s="19"/>
    </row>
    <row r="17" s="2" customFormat="1" ht="24" customHeight="1" spans="1:7">
      <c r="A17" s="19"/>
      <c r="B17" s="19"/>
      <c r="C17" s="19" t="s">
        <v>88</v>
      </c>
      <c r="D17" s="19" t="s">
        <v>85</v>
      </c>
      <c r="E17" s="20" t="s">
        <v>23</v>
      </c>
      <c r="F17" s="21">
        <v>1</v>
      </c>
      <c r="G17" s="19"/>
    </row>
    <row r="18" s="2" customFormat="1" ht="24" customHeight="1" spans="1:7">
      <c r="A18" s="19"/>
      <c r="B18" s="19" t="s">
        <v>89</v>
      </c>
      <c r="C18" s="19"/>
      <c r="D18" s="51" t="s">
        <v>90</v>
      </c>
      <c r="E18" s="20" t="s">
        <v>23</v>
      </c>
      <c r="F18" s="21">
        <v>2</v>
      </c>
      <c r="G18" s="19"/>
    </row>
    <row r="19" s="2" customFormat="1" ht="24" customHeight="1" spans="1:7">
      <c r="A19" s="19"/>
      <c r="B19" s="19" t="s">
        <v>91</v>
      </c>
      <c r="C19" s="19"/>
      <c r="D19" s="51" t="s">
        <v>90</v>
      </c>
      <c r="E19" s="20" t="s">
        <v>23</v>
      </c>
      <c r="F19" s="21">
        <v>2</v>
      </c>
      <c r="G19" s="19"/>
    </row>
    <row r="20" s="2" customFormat="1" ht="24" customHeight="1" spans="1:7">
      <c r="A20" s="19"/>
      <c r="B20" s="19" t="s">
        <v>92</v>
      </c>
      <c r="C20" s="19"/>
      <c r="D20" s="51" t="s">
        <v>90</v>
      </c>
      <c r="E20" s="20" t="s">
        <v>23</v>
      </c>
      <c r="F20" s="21">
        <v>2</v>
      </c>
      <c r="G20" s="19"/>
    </row>
    <row r="21" s="2" customFormat="1" ht="24" customHeight="1" spans="1:7">
      <c r="A21" s="19"/>
      <c r="B21" s="19" t="s">
        <v>93</v>
      </c>
      <c r="C21" s="19"/>
      <c r="D21" s="51" t="s">
        <v>94</v>
      </c>
      <c r="E21" s="20" t="s">
        <v>49</v>
      </c>
      <c r="F21" s="21">
        <v>5</v>
      </c>
      <c r="G21" s="19"/>
    </row>
    <row r="22" s="2" customFormat="1" ht="24" customHeight="1" spans="1:7">
      <c r="A22" s="19"/>
      <c r="B22" s="19" t="s">
        <v>95</v>
      </c>
      <c r="C22" s="19"/>
      <c r="D22" s="51" t="s">
        <v>96</v>
      </c>
      <c r="E22" s="54" t="s">
        <v>97</v>
      </c>
      <c r="F22" s="21">
        <v>1</v>
      </c>
      <c r="G22" s="19"/>
    </row>
    <row r="23" s="2" customFormat="1" ht="24" customHeight="1" spans="1:7">
      <c r="A23" s="19"/>
      <c r="B23" s="51" t="s">
        <v>98</v>
      </c>
      <c r="C23" s="51"/>
      <c r="D23" s="51" t="s">
        <v>99</v>
      </c>
      <c r="E23" s="60" t="s">
        <v>38</v>
      </c>
      <c r="F23" s="21">
        <v>2</v>
      </c>
      <c r="G23" s="19"/>
    </row>
    <row r="24" s="2" customFormat="1" ht="24" customHeight="1" spans="1:7">
      <c r="A24" s="19"/>
      <c r="B24" s="51" t="s">
        <v>76</v>
      </c>
      <c r="C24" s="51"/>
      <c r="D24" s="51" t="s">
        <v>100</v>
      </c>
      <c r="E24" s="60" t="s">
        <v>53</v>
      </c>
      <c r="F24" s="21">
        <v>2</v>
      </c>
      <c r="G24" s="19"/>
    </row>
    <row r="25" s="1" customFormat="1" ht="33.75" customHeight="1" spans="1:12">
      <c r="A25" s="19" t="s">
        <v>45</v>
      </c>
      <c r="B25" s="36" t="s">
        <v>54</v>
      </c>
      <c r="C25" s="19" t="s">
        <v>47</v>
      </c>
      <c r="D25" s="61" t="s">
        <v>48</v>
      </c>
      <c r="E25" s="20" t="s">
        <v>49</v>
      </c>
      <c r="F25" s="19">
        <v>5</v>
      </c>
      <c r="G25" s="19"/>
      <c r="K25" s="6"/>
      <c r="L25" s="6"/>
    </row>
    <row r="26" s="1" customFormat="1" ht="33.75" customHeight="1" spans="1:12">
      <c r="A26" s="19"/>
      <c r="B26" s="36"/>
      <c r="C26" s="19" t="s">
        <v>50</v>
      </c>
      <c r="D26" s="61" t="s">
        <v>101</v>
      </c>
      <c r="E26" s="20" t="s">
        <v>49</v>
      </c>
      <c r="F26" s="19">
        <v>5</v>
      </c>
      <c r="G26" s="19"/>
      <c r="K26" s="6"/>
      <c r="L26" s="6"/>
    </row>
    <row r="27" s="1" customFormat="1" ht="27" customHeight="1" spans="1:12">
      <c r="A27" s="19"/>
      <c r="B27" s="36"/>
      <c r="C27" s="19" t="s">
        <v>55</v>
      </c>
      <c r="D27" s="61" t="s">
        <v>102</v>
      </c>
      <c r="E27" s="20" t="s">
        <v>56</v>
      </c>
      <c r="F27" s="19">
        <v>5</v>
      </c>
      <c r="G27" s="19"/>
      <c r="K27" s="6"/>
      <c r="L27" s="6"/>
    </row>
    <row r="28" s="1" customFormat="1" ht="24" customHeight="1" spans="1:12">
      <c r="A28" s="19"/>
      <c r="B28" s="36"/>
      <c r="C28" s="19" t="s">
        <v>57</v>
      </c>
      <c r="D28" s="61" t="s">
        <v>102</v>
      </c>
      <c r="E28" s="20" t="s">
        <v>53</v>
      </c>
      <c r="F28" s="19">
        <v>5</v>
      </c>
      <c r="G28" s="19"/>
      <c r="K28" s="6"/>
      <c r="L28" s="6"/>
    </row>
    <row r="29" s="1" customFormat="1" ht="33.75" customHeight="1" spans="1:12">
      <c r="A29" s="19" t="s">
        <v>58</v>
      </c>
      <c r="B29" s="21" t="s">
        <v>54</v>
      </c>
      <c r="C29" s="55" t="s">
        <v>59</v>
      </c>
      <c r="D29" s="51" t="s">
        <v>103</v>
      </c>
      <c r="E29" s="20" t="s">
        <v>49</v>
      </c>
      <c r="F29" s="19">
        <v>18</v>
      </c>
      <c r="G29" s="19"/>
      <c r="K29" s="6"/>
      <c r="L29" s="6"/>
    </row>
    <row r="30" s="1" customFormat="1" ht="33.75" customHeight="1" spans="1:12">
      <c r="A30" s="19"/>
      <c r="B30" s="21"/>
      <c r="C30" s="56" t="s">
        <v>60</v>
      </c>
      <c r="D30" s="51" t="s">
        <v>104</v>
      </c>
      <c r="E30" s="20" t="s">
        <v>49</v>
      </c>
      <c r="F30" s="19">
        <v>27</v>
      </c>
      <c r="G30" s="19"/>
      <c r="K30" s="6"/>
      <c r="L30" s="6"/>
    </row>
    <row r="31" s="1" customFormat="1" ht="33.75" customHeight="1" spans="1:12">
      <c r="A31" s="19" t="s">
        <v>105</v>
      </c>
      <c r="B31" s="36" t="s">
        <v>54</v>
      </c>
      <c r="C31" s="36" t="s">
        <v>106</v>
      </c>
      <c r="D31" s="62" t="s">
        <v>107</v>
      </c>
      <c r="E31" s="20" t="s">
        <v>49</v>
      </c>
      <c r="F31" s="19">
        <v>4</v>
      </c>
      <c r="G31" s="19"/>
      <c r="K31" s="6"/>
      <c r="L31" s="6"/>
    </row>
    <row r="32" s="1" customFormat="1" ht="33.75" customHeight="1" spans="1:12">
      <c r="A32" s="19"/>
      <c r="B32" s="36"/>
      <c r="C32" s="36" t="s">
        <v>108</v>
      </c>
      <c r="D32" s="62" t="s">
        <v>109</v>
      </c>
      <c r="E32" s="20" t="s">
        <v>49</v>
      </c>
      <c r="F32" s="19">
        <v>4</v>
      </c>
      <c r="G32" s="19"/>
      <c r="K32" s="6"/>
      <c r="L32" s="6"/>
    </row>
    <row r="33" s="1" customFormat="1" ht="33.75" customHeight="1" spans="1:12">
      <c r="A33" s="19"/>
      <c r="B33" s="36"/>
      <c r="C33" s="56" t="s">
        <v>110</v>
      </c>
      <c r="D33" s="62" t="s">
        <v>111</v>
      </c>
      <c r="E33" s="20" t="s">
        <v>49</v>
      </c>
      <c r="F33" s="19">
        <v>6</v>
      </c>
      <c r="G33" s="19"/>
      <c r="K33" s="6"/>
      <c r="L33" s="6"/>
    </row>
    <row r="34" s="4" customFormat="1" ht="27.75" customHeight="1" spans="1:7">
      <c r="A34" s="58" t="s">
        <v>112</v>
      </c>
      <c r="B34" s="38" t="s">
        <v>113</v>
      </c>
      <c r="C34" s="38" t="s">
        <v>114</v>
      </c>
      <c r="D34" s="39"/>
      <c r="E34" s="39"/>
      <c r="F34" s="39"/>
      <c r="G34" s="59"/>
    </row>
    <row r="35" s="4" customFormat="1" ht="27.75" customHeight="1" spans="1:7">
      <c r="A35" s="58"/>
      <c r="B35" s="38" t="s">
        <v>115</v>
      </c>
      <c r="C35" s="38" t="s">
        <v>116</v>
      </c>
      <c r="D35" s="39"/>
      <c r="E35" s="39"/>
      <c r="F35" s="39"/>
      <c r="G35" s="59"/>
    </row>
    <row r="36" s="1" customFormat="1" ht="35.25" customHeight="1" spans="1:7">
      <c r="A36" s="43"/>
      <c r="B36" s="43"/>
      <c r="C36" s="43"/>
      <c r="D36" s="43"/>
      <c r="E36" s="43"/>
      <c r="F36" s="43"/>
      <c r="G36" s="43"/>
    </row>
    <row r="37" s="1" customFormat="1" ht="25.5" customHeight="1" spans="1:7">
      <c r="A37" s="44"/>
      <c r="B37" s="3"/>
      <c r="C37" s="3"/>
      <c r="D37" s="3"/>
      <c r="E37" s="3"/>
      <c r="F37" s="3"/>
      <c r="G37" s="3"/>
    </row>
    <row r="38" s="1" customFormat="1" ht="25.5" customHeight="1" spans="1:7">
      <c r="A38" s="44"/>
      <c r="B38" s="3"/>
      <c r="C38" s="3"/>
      <c r="D38" s="3"/>
      <c r="E38" s="3"/>
      <c r="F38" s="3"/>
      <c r="G38" s="3"/>
    </row>
    <row r="39" s="5" customFormat="1" ht="96.75" customHeight="1" spans="1:7">
      <c r="A39" s="1"/>
      <c r="B39" s="1"/>
      <c r="C39" s="1"/>
      <c r="D39" s="1"/>
      <c r="E39" s="1"/>
      <c r="F39" s="1"/>
      <c r="G39" s="1"/>
    </row>
    <row r="40" s="5" customFormat="1" ht="12" spans="2:7">
      <c r="B40" s="1"/>
      <c r="C40" s="1"/>
      <c r="D40" s="1"/>
      <c r="E40" s="1"/>
      <c r="G40" s="1"/>
    </row>
    <row r="41" s="5" customFormat="1" ht="12" spans="2:7">
      <c r="B41" s="1"/>
      <c r="C41" s="1"/>
      <c r="D41" s="1"/>
      <c r="E41" s="1"/>
      <c r="G41" s="1"/>
    </row>
    <row r="42" s="5" customFormat="1" ht="12" spans="2:7">
      <c r="B42" s="1"/>
      <c r="C42" s="1"/>
      <c r="D42" s="1"/>
      <c r="E42" s="1"/>
      <c r="G42" s="1"/>
    </row>
    <row r="43" spans="7:7">
      <c r="G43" s="45"/>
    </row>
  </sheetData>
  <mergeCells count="31">
    <mergeCell ref="B3:C3"/>
    <mergeCell ref="B7:C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22:C22"/>
    <mergeCell ref="B23:C23"/>
    <mergeCell ref="B24:C24"/>
    <mergeCell ref="D34:F34"/>
    <mergeCell ref="D35:F35"/>
    <mergeCell ref="A36:G36"/>
    <mergeCell ref="A39:F39"/>
    <mergeCell ref="A4:A12"/>
    <mergeCell ref="A13:A24"/>
    <mergeCell ref="A25:A28"/>
    <mergeCell ref="A29:A30"/>
    <mergeCell ref="A31:A33"/>
    <mergeCell ref="A34:A35"/>
    <mergeCell ref="B4:B6"/>
    <mergeCell ref="B13:B17"/>
    <mergeCell ref="B25:B28"/>
    <mergeCell ref="B29:B30"/>
    <mergeCell ref="B31:B33"/>
    <mergeCell ref="G34:G35"/>
    <mergeCell ref="A1:G2"/>
  </mergeCells>
  <printOptions horizontalCentered="1"/>
  <pageMargins left="0.472222222222222" right="0.196527777777778" top="0.66875" bottom="0.590277777777778" header="0.432638888888889" footer="0.314583333333333"/>
  <pageSetup paperSize="9" orientation="portrait" useFirstPageNumber="1" horizontalDpi="6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J12" sqref="J1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5" style="8" customWidth="1"/>
    <col min="6" max="6" width="7" style="6" customWidth="1"/>
    <col min="7" max="7" width="7" style="7" customWidth="1"/>
    <col min="8" max="9" width="9" style="6"/>
    <col min="10" max="10" width="19.125" style="6" customWidth="1"/>
    <col min="11" max="252" width="9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9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9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9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9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9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9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9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9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9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9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9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9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9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9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9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9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9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9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9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9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9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9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9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9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9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9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9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9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9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9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9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9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9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9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9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9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9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9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9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9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9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9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9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9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9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9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9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9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9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9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9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9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9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9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9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9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9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9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9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9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9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9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9" style="6"/>
    <col min="16380" max="16382" width="8.75" style="6" customWidth="1"/>
    <col min="16383" max="16384" width="9" style="6"/>
  </cols>
  <sheetData>
    <row r="1" ht="45" customHeight="1" spans="1:7">
      <c r="A1" s="49" t="s">
        <v>117</v>
      </c>
      <c r="B1" s="49"/>
      <c r="C1" s="49"/>
      <c r="D1" s="49"/>
      <c r="E1" s="49"/>
      <c r="F1" s="49"/>
      <c r="G1" s="49"/>
    </row>
    <row r="2" ht="25.5" customHeight="1" spans="1:7">
      <c r="A2" s="49"/>
      <c r="B2" s="49"/>
      <c r="C2" s="49"/>
      <c r="D2" s="49"/>
      <c r="E2" s="49"/>
      <c r="F2" s="49"/>
      <c r="G2" s="49"/>
    </row>
    <row r="3" ht="25.5" customHeight="1" spans="1:7">
      <c r="A3" s="12"/>
      <c r="B3" s="12"/>
      <c r="C3" s="12"/>
      <c r="D3" s="12"/>
      <c r="E3" s="13"/>
      <c r="F3" s="13"/>
      <c r="G3" s="13"/>
    </row>
    <row r="4" s="1" customFormat="1" ht="33.75" customHeight="1" spans="1:7">
      <c r="A4" s="26" t="s">
        <v>12</v>
      </c>
      <c r="B4" s="26" t="s">
        <v>13</v>
      </c>
      <c r="C4" s="26"/>
      <c r="D4" s="26" t="s">
        <v>65</v>
      </c>
      <c r="E4" s="50" t="s">
        <v>15</v>
      </c>
      <c r="F4" s="26" t="s">
        <v>44</v>
      </c>
      <c r="G4" s="26" t="s">
        <v>5</v>
      </c>
    </row>
    <row r="5" s="1" customFormat="1" ht="33.75" customHeight="1" spans="1:7">
      <c r="A5" s="26" t="s">
        <v>118</v>
      </c>
      <c r="B5" s="26" t="s">
        <v>54</v>
      </c>
      <c r="C5" s="51" t="s">
        <v>119</v>
      </c>
      <c r="D5" s="26" t="s">
        <v>120</v>
      </c>
      <c r="E5" s="50" t="s">
        <v>49</v>
      </c>
      <c r="F5" s="26">
        <v>10</v>
      </c>
      <c r="G5" s="26"/>
    </row>
    <row r="6" s="1" customFormat="1" ht="33.75" customHeight="1" spans="1:7">
      <c r="A6" s="26"/>
      <c r="B6" s="26"/>
      <c r="C6" s="51" t="s">
        <v>121</v>
      </c>
      <c r="D6" s="52" t="s">
        <v>122</v>
      </c>
      <c r="E6" s="50" t="s">
        <v>123</v>
      </c>
      <c r="F6" s="26">
        <v>10</v>
      </c>
      <c r="G6" s="26"/>
    </row>
    <row r="7" s="1" customFormat="1" ht="33.75" customHeight="1" spans="1:7">
      <c r="A7" s="26" t="s">
        <v>124</v>
      </c>
      <c r="B7" s="26" t="s">
        <v>54</v>
      </c>
      <c r="C7" s="26" t="s">
        <v>125</v>
      </c>
      <c r="D7" s="26" t="s">
        <v>126</v>
      </c>
      <c r="E7" s="50" t="s">
        <v>127</v>
      </c>
      <c r="F7" s="26">
        <v>12</v>
      </c>
      <c r="G7" s="26"/>
    </row>
    <row r="8" s="1" customFormat="1" ht="33.75" customHeight="1" spans="1:7">
      <c r="A8" s="26"/>
      <c r="B8" s="26"/>
      <c r="C8" s="26" t="s">
        <v>128</v>
      </c>
      <c r="D8" s="26" t="s">
        <v>129</v>
      </c>
      <c r="E8" s="50" t="s">
        <v>127</v>
      </c>
      <c r="F8" s="26">
        <v>3</v>
      </c>
      <c r="G8" s="26"/>
    </row>
    <row r="9" s="3" customFormat="1" ht="39" customHeight="1" spans="1:8">
      <c r="A9" s="19" t="s">
        <v>130</v>
      </c>
      <c r="B9" s="21" t="s">
        <v>54</v>
      </c>
      <c r="C9" s="53" t="s">
        <v>98</v>
      </c>
      <c r="D9" s="53" t="s">
        <v>131</v>
      </c>
      <c r="E9" s="20" t="s">
        <v>49</v>
      </c>
      <c r="F9" s="21">
        <v>3</v>
      </c>
      <c r="G9" s="19"/>
      <c r="H9" s="2"/>
    </row>
    <row r="10" s="3" customFormat="1" ht="43.5" customHeight="1" spans="1:8">
      <c r="A10" s="19"/>
      <c r="B10" s="21"/>
      <c r="C10" s="53" t="s">
        <v>132</v>
      </c>
      <c r="D10" s="53" t="s">
        <v>133</v>
      </c>
      <c r="E10" s="20" t="s">
        <v>49</v>
      </c>
      <c r="F10" s="21">
        <v>108</v>
      </c>
      <c r="G10" s="19"/>
      <c r="H10" s="2"/>
    </row>
    <row r="11" s="3" customFormat="1" ht="36.75" customHeight="1" spans="1:8">
      <c r="A11" s="19"/>
      <c r="B11" s="21"/>
      <c r="C11" s="53" t="s">
        <v>134</v>
      </c>
      <c r="D11" s="53" t="s">
        <v>135</v>
      </c>
      <c r="E11" s="20" t="s">
        <v>53</v>
      </c>
      <c r="F11" s="21">
        <v>3</v>
      </c>
      <c r="G11" s="19"/>
      <c r="H11" s="2"/>
    </row>
    <row r="12" s="3" customFormat="1" ht="32.25" customHeight="1" spans="1:8">
      <c r="A12" s="19"/>
      <c r="B12" s="21"/>
      <c r="C12" s="53" t="s">
        <v>136</v>
      </c>
      <c r="D12" s="53" t="s">
        <v>137</v>
      </c>
      <c r="E12" s="20" t="s">
        <v>23</v>
      </c>
      <c r="F12" s="21">
        <v>3</v>
      </c>
      <c r="G12" s="19"/>
      <c r="H12" s="2"/>
    </row>
    <row r="13" s="3" customFormat="1" ht="42.75" customHeight="1" spans="1:8">
      <c r="A13" s="19"/>
      <c r="B13" s="21"/>
      <c r="C13" s="53" t="s">
        <v>95</v>
      </c>
      <c r="D13" s="53" t="s">
        <v>138</v>
      </c>
      <c r="E13" s="54" t="s">
        <v>97</v>
      </c>
      <c r="F13" s="21">
        <v>3</v>
      </c>
      <c r="G13" s="19"/>
      <c r="H13" s="2"/>
    </row>
    <row r="14" s="3" customFormat="1" ht="24" customHeight="1" spans="1:8">
      <c r="A14" s="19"/>
      <c r="B14" s="21"/>
      <c r="C14" s="53" t="s">
        <v>139</v>
      </c>
      <c r="D14" s="53" t="s">
        <v>140</v>
      </c>
      <c r="E14" s="20" t="s">
        <v>49</v>
      </c>
      <c r="F14" s="21">
        <v>3</v>
      </c>
      <c r="G14" s="19"/>
      <c r="H14" s="2"/>
    </row>
    <row r="15" s="3" customFormat="1" ht="24" customHeight="1" spans="1:8">
      <c r="A15" s="19"/>
      <c r="B15" s="21"/>
      <c r="C15" s="53" t="s">
        <v>76</v>
      </c>
      <c r="D15" s="53" t="s">
        <v>137</v>
      </c>
      <c r="E15" s="20" t="s">
        <v>49</v>
      </c>
      <c r="F15" s="21">
        <v>3</v>
      </c>
      <c r="G15" s="19"/>
      <c r="H15" s="2"/>
    </row>
    <row r="16" s="3" customFormat="1" ht="24" customHeight="1" spans="1:8">
      <c r="A16" s="19"/>
      <c r="B16" s="21"/>
      <c r="C16" s="53" t="s">
        <v>141</v>
      </c>
      <c r="D16" s="53" t="s">
        <v>142</v>
      </c>
      <c r="E16" s="20" t="s">
        <v>127</v>
      </c>
      <c r="F16" s="21">
        <v>3</v>
      </c>
      <c r="G16" s="19"/>
      <c r="H16" s="2"/>
    </row>
    <row r="17" s="3" customFormat="1" ht="32" customHeight="1" spans="1:8">
      <c r="A17" s="19"/>
      <c r="B17" s="19" t="s">
        <v>143</v>
      </c>
      <c r="C17" s="19"/>
      <c r="D17" s="53" t="s">
        <v>144</v>
      </c>
      <c r="E17" s="53" t="s">
        <v>145</v>
      </c>
      <c r="F17" s="53">
        <v>3</v>
      </c>
      <c r="G17" s="19"/>
      <c r="H17" s="2"/>
    </row>
    <row r="18" s="1" customFormat="1" ht="39" customHeight="1" spans="1:12">
      <c r="A18" s="19" t="s">
        <v>45</v>
      </c>
      <c r="B18" s="36" t="s">
        <v>54</v>
      </c>
      <c r="C18" s="19" t="s">
        <v>47</v>
      </c>
      <c r="D18" s="19" t="s">
        <v>146</v>
      </c>
      <c r="E18" s="20" t="s">
        <v>49</v>
      </c>
      <c r="F18" s="19">
        <v>15</v>
      </c>
      <c r="G18" s="19"/>
      <c r="K18" s="6"/>
      <c r="L18" s="6"/>
    </row>
    <row r="19" s="1" customFormat="1" ht="33.75" customHeight="1" spans="1:12">
      <c r="A19" s="19"/>
      <c r="B19" s="36"/>
      <c r="C19" s="19" t="s">
        <v>50</v>
      </c>
      <c r="D19" s="19" t="s">
        <v>146</v>
      </c>
      <c r="E19" s="20" t="s">
        <v>49</v>
      </c>
      <c r="F19" s="19">
        <v>15</v>
      </c>
      <c r="G19" s="19"/>
      <c r="K19" s="6"/>
      <c r="L19" s="6"/>
    </row>
    <row r="20" s="1" customFormat="1" ht="33.75" customHeight="1" spans="1:12">
      <c r="A20" s="19"/>
      <c r="B20" s="36"/>
      <c r="C20" s="19" t="s">
        <v>55</v>
      </c>
      <c r="D20" s="19" t="s">
        <v>147</v>
      </c>
      <c r="E20" s="20" t="s">
        <v>56</v>
      </c>
      <c r="F20" s="19">
        <v>3</v>
      </c>
      <c r="G20" s="19"/>
      <c r="K20" s="6"/>
      <c r="L20" s="6"/>
    </row>
    <row r="21" s="1" customFormat="1" ht="33.75" customHeight="1" spans="1:12">
      <c r="A21" s="19"/>
      <c r="B21" s="36"/>
      <c r="C21" s="19" t="s">
        <v>57</v>
      </c>
      <c r="D21" s="19" t="s">
        <v>146</v>
      </c>
      <c r="E21" s="20" t="s">
        <v>53</v>
      </c>
      <c r="F21" s="19">
        <v>15</v>
      </c>
      <c r="G21" s="19"/>
      <c r="K21" s="6"/>
      <c r="L21" s="6"/>
    </row>
    <row r="22" s="1" customFormat="1" ht="33.75" customHeight="1" spans="1:12">
      <c r="A22" s="19" t="s">
        <v>58</v>
      </c>
      <c r="B22" s="21" t="s">
        <v>54</v>
      </c>
      <c r="C22" s="55" t="s">
        <v>59</v>
      </c>
      <c r="D22" s="19" t="s">
        <v>146</v>
      </c>
      <c r="E22" s="20" t="s">
        <v>49</v>
      </c>
      <c r="F22" s="19">
        <v>15</v>
      </c>
      <c r="G22" s="19"/>
      <c r="K22" s="6"/>
      <c r="L22" s="6"/>
    </row>
    <row r="23" s="1" customFormat="1" ht="33.75" customHeight="1" spans="1:12">
      <c r="A23" s="19"/>
      <c r="B23" s="21"/>
      <c r="C23" s="56" t="s">
        <v>60</v>
      </c>
      <c r="D23" s="19" t="s">
        <v>146</v>
      </c>
      <c r="E23" s="20" t="s">
        <v>49</v>
      </c>
      <c r="F23" s="19">
        <v>15</v>
      </c>
      <c r="G23" s="19"/>
      <c r="K23" s="6"/>
      <c r="L23" s="6"/>
    </row>
    <row r="24" s="1" customFormat="1" ht="33.75" customHeight="1" spans="1:12">
      <c r="A24" s="19" t="s">
        <v>105</v>
      </c>
      <c r="B24" s="36" t="s">
        <v>54</v>
      </c>
      <c r="C24" s="36" t="s">
        <v>106</v>
      </c>
      <c r="D24" s="19" t="s">
        <v>148</v>
      </c>
      <c r="E24" s="20" t="s">
        <v>49</v>
      </c>
      <c r="F24" s="19">
        <v>4</v>
      </c>
      <c r="G24" s="57">
        <v>0.1</v>
      </c>
      <c r="K24" s="6"/>
      <c r="L24" s="6"/>
    </row>
    <row r="25" s="1" customFormat="1" ht="33.75" customHeight="1" spans="1:12">
      <c r="A25" s="19"/>
      <c r="B25" s="36"/>
      <c r="C25" s="36" t="s">
        <v>108</v>
      </c>
      <c r="D25" s="19" t="s">
        <v>149</v>
      </c>
      <c r="E25" s="20" t="s">
        <v>49</v>
      </c>
      <c r="F25" s="19">
        <v>4</v>
      </c>
      <c r="G25" s="19"/>
      <c r="K25" s="6"/>
      <c r="L25" s="6"/>
    </row>
    <row r="26" s="1" customFormat="1" ht="33.75" customHeight="1" spans="1:12">
      <c r="A26" s="19"/>
      <c r="B26" s="36"/>
      <c r="C26" s="56" t="s">
        <v>110</v>
      </c>
      <c r="D26" s="19" t="s">
        <v>150</v>
      </c>
      <c r="E26" s="20" t="s">
        <v>49</v>
      </c>
      <c r="F26" s="19">
        <v>4</v>
      </c>
      <c r="G26" s="19"/>
      <c r="K26" s="6"/>
      <c r="L26" s="6"/>
    </row>
    <row r="27" s="4" customFormat="1" ht="27.75" customHeight="1" spans="1:7">
      <c r="A27" s="58" t="s">
        <v>112</v>
      </c>
      <c r="B27" s="38" t="s">
        <v>113</v>
      </c>
      <c r="C27" s="38" t="s">
        <v>151</v>
      </c>
      <c r="D27" s="39"/>
      <c r="E27" s="39"/>
      <c r="F27" s="39"/>
      <c r="G27" s="59"/>
    </row>
    <row r="28" s="4" customFormat="1" ht="27.75" customHeight="1" spans="1:7">
      <c r="A28" s="58"/>
      <c r="B28" s="38" t="s">
        <v>115</v>
      </c>
      <c r="C28" s="38" t="s">
        <v>152</v>
      </c>
      <c r="D28" s="39"/>
      <c r="E28" s="39"/>
      <c r="F28" s="39"/>
      <c r="G28" s="59"/>
    </row>
    <row r="29" s="1" customFormat="1" ht="35.25" customHeight="1" spans="1:7">
      <c r="A29" s="43"/>
      <c r="B29" s="43"/>
      <c r="C29" s="43"/>
      <c r="D29" s="43"/>
      <c r="E29" s="43"/>
      <c r="F29" s="43"/>
      <c r="G29" s="43"/>
    </row>
    <row r="30" s="1" customFormat="1" ht="25.5" customHeight="1" spans="1:7">
      <c r="A30" s="44"/>
      <c r="B30" s="3"/>
      <c r="C30" s="3"/>
      <c r="D30" s="3"/>
      <c r="E30" s="3"/>
      <c r="F30" s="3"/>
      <c r="G30" s="3"/>
    </row>
    <row r="31" s="1" customFormat="1" ht="25.5" customHeight="1" spans="1:7">
      <c r="A31" s="44"/>
      <c r="B31" s="3"/>
      <c r="C31" s="3"/>
      <c r="D31" s="3"/>
      <c r="E31" s="3"/>
      <c r="F31" s="3"/>
      <c r="G31" s="3"/>
    </row>
    <row r="32" s="5" customFormat="1" ht="96.75" customHeight="1" spans="1:7">
      <c r="A32" s="1"/>
      <c r="B32" s="1"/>
      <c r="C32" s="1"/>
      <c r="D32" s="1"/>
      <c r="E32" s="1"/>
      <c r="F32" s="1"/>
      <c r="G32" s="1"/>
    </row>
    <row r="33" s="5" customFormat="1" ht="12" spans="2:7">
      <c r="B33" s="1"/>
      <c r="C33" s="1"/>
      <c r="D33" s="1"/>
      <c r="E33" s="1"/>
      <c r="G33" s="1"/>
    </row>
    <row r="34" s="5" customFormat="1" ht="12" spans="2:7">
      <c r="B34" s="1"/>
      <c r="C34" s="1"/>
      <c r="D34" s="1"/>
      <c r="E34" s="1"/>
      <c r="G34" s="1"/>
    </row>
    <row r="35" s="5" customFormat="1" ht="12" spans="2:7">
      <c r="B35" s="1"/>
      <c r="C35" s="1"/>
      <c r="D35" s="1"/>
      <c r="E35" s="1"/>
      <c r="G35" s="1"/>
    </row>
    <row r="36" spans="7:7">
      <c r="G36" s="45"/>
    </row>
  </sheetData>
  <mergeCells count="22">
    <mergeCell ref="A3:D3"/>
    <mergeCell ref="B4:C4"/>
    <mergeCell ref="B17:C17"/>
    <mergeCell ref="D27:F27"/>
    <mergeCell ref="D28:F28"/>
    <mergeCell ref="A29:G29"/>
    <mergeCell ref="A32:F32"/>
    <mergeCell ref="A5:A6"/>
    <mergeCell ref="A7:A8"/>
    <mergeCell ref="A9:A17"/>
    <mergeCell ref="A18:A21"/>
    <mergeCell ref="A22:A23"/>
    <mergeCell ref="A24:A26"/>
    <mergeCell ref="A27:A28"/>
    <mergeCell ref="B5:B6"/>
    <mergeCell ref="B7:B8"/>
    <mergeCell ref="B9:B16"/>
    <mergeCell ref="B18:B21"/>
    <mergeCell ref="B22:B23"/>
    <mergeCell ref="B24:B26"/>
    <mergeCell ref="G27:G28"/>
    <mergeCell ref="A1:G2"/>
  </mergeCells>
  <printOptions horizontalCentered="1"/>
  <pageMargins left="0.472222222222222" right="0.196527777777778" top="0.66875" bottom="0.590277777777778" header="0.432638888888889" footer="0.314583333333333"/>
  <pageSetup paperSize="9" orientation="portrait" useFirstPageNumber="1" horizont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153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154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155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156</v>
      </c>
      <c r="C6" s="25"/>
      <c r="D6" s="19" t="s">
        <v>73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76</v>
      </c>
      <c r="C7" s="25"/>
      <c r="D7" s="19" t="s">
        <v>77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80</v>
      </c>
      <c r="C8" s="25"/>
      <c r="D8" s="19" t="s">
        <v>81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82</v>
      </c>
      <c r="C9" s="25"/>
      <c r="D9" s="19" t="s">
        <v>81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157</v>
      </c>
      <c r="B10" s="18" t="s">
        <v>67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69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71</v>
      </c>
      <c r="D12" s="19" t="s">
        <v>158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159</v>
      </c>
      <c r="C13" s="25"/>
      <c r="D13" s="19" t="s">
        <v>73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74</v>
      </c>
      <c r="C14" s="25"/>
      <c r="D14" s="19" t="s">
        <v>75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76</v>
      </c>
      <c r="C15" s="25"/>
      <c r="D15" s="19" t="s">
        <v>77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78</v>
      </c>
      <c r="C16" s="25"/>
      <c r="D16" s="19" t="s">
        <v>79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80</v>
      </c>
      <c r="C17" s="25"/>
      <c r="D17" s="19" t="s">
        <v>81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82</v>
      </c>
      <c r="C18" s="25"/>
      <c r="D18" s="19" t="s">
        <v>81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160</v>
      </c>
      <c r="B19" s="24" t="s">
        <v>86</v>
      </c>
      <c r="C19" s="25"/>
      <c r="D19" s="26" t="s">
        <v>161</v>
      </c>
      <c r="E19" s="20" t="s">
        <v>23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162</v>
      </c>
      <c r="B20" s="18" t="s">
        <v>67</v>
      </c>
      <c r="C20" s="19" t="s">
        <v>163</v>
      </c>
      <c r="D20" s="26" t="s">
        <v>161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89</v>
      </c>
      <c r="C21" s="25"/>
      <c r="D21" s="19" t="s">
        <v>164</v>
      </c>
      <c r="E21" s="20" t="s">
        <v>23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165</v>
      </c>
      <c r="C22" s="25"/>
      <c r="D22" s="19" t="s">
        <v>164</v>
      </c>
      <c r="E22" s="20" t="s">
        <v>23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92</v>
      </c>
      <c r="C23" s="25"/>
      <c r="D23" s="19" t="s">
        <v>164</v>
      </c>
      <c r="E23" s="20" t="s">
        <v>23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166</v>
      </c>
      <c r="C24" s="25"/>
      <c r="D24" s="19" t="s">
        <v>164</v>
      </c>
      <c r="E24" s="20" t="s">
        <v>23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93</v>
      </c>
      <c r="C25" s="25"/>
      <c r="D25" s="19" t="s">
        <v>167</v>
      </c>
      <c r="E25" s="20" t="s">
        <v>49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98</v>
      </c>
      <c r="C26" s="19"/>
      <c r="D26" s="19" t="s">
        <v>168</v>
      </c>
      <c r="E26" s="20" t="s">
        <v>49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132</v>
      </c>
      <c r="C27" s="19"/>
      <c r="D27" s="19" t="s">
        <v>169</v>
      </c>
      <c r="E27" s="20" t="s">
        <v>23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76</v>
      </c>
      <c r="C28" s="19"/>
      <c r="D28" s="19" t="s">
        <v>170</v>
      </c>
      <c r="E28" s="20" t="s">
        <v>49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171</v>
      </c>
      <c r="B29" s="18" t="s">
        <v>67</v>
      </c>
      <c r="C29" s="19" t="s">
        <v>163</v>
      </c>
      <c r="D29" s="26" t="s">
        <v>161</v>
      </c>
      <c r="E29" s="20" t="s">
        <v>23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69</v>
      </c>
      <c r="D30" s="26" t="s">
        <v>26</v>
      </c>
      <c r="E30" s="20" t="s">
        <v>23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71</v>
      </c>
      <c r="D31" s="26" t="s">
        <v>26</v>
      </c>
      <c r="E31" s="20" t="s">
        <v>23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88</v>
      </c>
      <c r="D32" s="26" t="s">
        <v>172</v>
      </c>
      <c r="E32" s="20" t="s">
        <v>23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89</v>
      </c>
      <c r="C33" s="25"/>
      <c r="D33" s="19" t="s">
        <v>164</v>
      </c>
      <c r="E33" s="20" t="s">
        <v>23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173</v>
      </c>
      <c r="C34" s="25"/>
      <c r="D34" s="19" t="s">
        <v>164</v>
      </c>
      <c r="E34" s="20" t="s">
        <v>23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92</v>
      </c>
      <c r="C35" s="25"/>
      <c r="D35" s="19" t="s">
        <v>164</v>
      </c>
      <c r="E35" s="20" t="s">
        <v>23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166</v>
      </c>
      <c r="C36" s="25"/>
      <c r="D36" s="19" t="s">
        <v>164</v>
      </c>
      <c r="E36" s="20" t="s">
        <v>23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93</v>
      </c>
      <c r="C37" s="25"/>
      <c r="D37" s="19" t="s">
        <v>174</v>
      </c>
      <c r="E37" s="20" t="s">
        <v>49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98</v>
      </c>
      <c r="C38" s="19"/>
      <c r="D38" s="19" t="s">
        <v>168</v>
      </c>
      <c r="E38" s="20" t="s">
        <v>49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132</v>
      </c>
      <c r="C39" s="19"/>
      <c r="D39" s="19" t="s">
        <v>169</v>
      </c>
      <c r="E39" s="20" t="s">
        <v>49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76</v>
      </c>
      <c r="C40" s="19"/>
      <c r="D40" s="19" t="s">
        <v>170</v>
      </c>
      <c r="E40" s="20" t="s">
        <v>49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39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12</v>
      </c>
      <c r="B42" s="16" t="s">
        <v>13</v>
      </c>
      <c r="C42" s="16"/>
      <c r="D42" s="16" t="s">
        <v>43</v>
      </c>
      <c r="E42" s="17" t="s">
        <v>15</v>
      </c>
      <c r="F42" s="16" t="s">
        <v>44</v>
      </c>
      <c r="G42" s="16" t="s">
        <v>17</v>
      </c>
      <c r="H42" s="16" t="s">
        <v>18</v>
      </c>
      <c r="I42" s="16" t="s">
        <v>5</v>
      </c>
      <c r="M42" s="6"/>
      <c r="N42" s="6"/>
    </row>
    <row r="43" s="1" customFormat="1" ht="33.75" customHeight="1" spans="1:14">
      <c r="A43" s="19" t="s">
        <v>45</v>
      </c>
      <c r="B43" s="36" t="s">
        <v>46</v>
      </c>
      <c r="C43" s="19" t="s">
        <v>47</v>
      </c>
      <c r="D43" s="19" t="s">
        <v>48</v>
      </c>
      <c r="E43" s="20" t="s">
        <v>49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50</v>
      </c>
      <c r="D44" s="19" t="s">
        <v>48</v>
      </c>
      <c r="E44" s="20" t="s">
        <v>49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51</v>
      </c>
      <c r="D45" s="19" t="s">
        <v>52</v>
      </c>
      <c r="E45" s="20" t="s">
        <v>53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54</v>
      </c>
      <c r="C46" s="19" t="s">
        <v>55</v>
      </c>
      <c r="D46" s="19" t="s">
        <v>52</v>
      </c>
      <c r="E46" s="20" t="s">
        <v>56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57</v>
      </c>
      <c r="D47" s="19" t="s">
        <v>52</v>
      </c>
      <c r="E47" s="20" t="s">
        <v>53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58</v>
      </c>
      <c r="B48" s="30" t="s">
        <v>59</v>
      </c>
      <c r="C48" s="32"/>
      <c r="D48" s="19" t="s">
        <v>52</v>
      </c>
      <c r="E48" s="20" t="s">
        <v>53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60</v>
      </c>
      <c r="C49" s="35"/>
      <c r="D49" s="19" t="s">
        <v>61</v>
      </c>
      <c r="E49" s="20" t="s">
        <v>53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175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112</v>
      </c>
      <c r="B51" s="38" t="s">
        <v>113</v>
      </c>
      <c r="C51" s="38" t="s">
        <v>176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115</v>
      </c>
      <c r="C52" s="38" t="s">
        <v>177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178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179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154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155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156</v>
      </c>
      <c r="C6" s="25"/>
      <c r="D6" s="19" t="s">
        <v>73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76</v>
      </c>
      <c r="C7" s="25"/>
      <c r="D7" s="19" t="s">
        <v>77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80</v>
      </c>
      <c r="C8" s="25"/>
      <c r="D8" s="19" t="s">
        <v>81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82</v>
      </c>
      <c r="C9" s="25"/>
      <c r="D9" s="19" t="s">
        <v>81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157</v>
      </c>
      <c r="B10" s="18" t="s">
        <v>67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69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71</v>
      </c>
      <c r="D12" s="19" t="s">
        <v>158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159</v>
      </c>
      <c r="C13" s="25"/>
      <c r="D13" s="19" t="s">
        <v>73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74</v>
      </c>
      <c r="C14" s="25"/>
      <c r="D14" s="19" t="s">
        <v>75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76</v>
      </c>
      <c r="C15" s="25"/>
      <c r="D15" s="19" t="s">
        <v>77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78</v>
      </c>
      <c r="C16" s="25"/>
      <c r="D16" s="19" t="s">
        <v>79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80</v>
      </c>
      <c r="C17" s="25"/>
      <c r="D17" s="19" t="s">
        <v>81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82</v>
      </c>
      <c r="C18" s="25"/>
      <c r="D18" s="19" t="s">
        <v>81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160</v>
      </c>
      <c r="B19" s="24" t="s">
        <v>86</v>
      </c>
      <c r="C19" s="25"/>
      <c r="D19" s="26" t="s">
        <v>161</v>
      </c>
      <c r="E19" s="20" t="s">
        <v>23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162</v>
      </c>
      <c r="B20" s="18" t="s">
        <v>67</v>
      </c>
      <c r="C20" s="19" t="s">
        <v>163</v>
      </c>
      <c r="D20" s="26" t="s">
        <v>161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69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71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88</v>
      </c>
      <c r="D23" s="26" t="s">
        <v>172</v>
      </c>
      <c r="E23" s="20" t="s">
        <v>23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89</v>
      </c>
      <c r="C24" s="25"/>
      <c r="D24" s="19" t="s">
        <v>164</v>
      </c>
      <c r="E24" s="20" t="s">
        <v>23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165</v>
      </c>
      <c r="C25" s="25"/>
      <c r="D25" s="19" t="s">
        <v>164</v>
      </c>
      <c r="E25" s="20" t="s">
        <v>23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92</v>
      </c>
      <c r="C26" s="25"/>
      <c r="D26" s="19" t="s">
        <v>164</v>
      </c>
      <c r="E26" s="20" t="s">
        <v>23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166</v>
      </c>
      <c r="C27" s="25"/>
      <c r="D27" s="19" t="s">
        <v>164</v>
      </c>
      <c r="E27" s="20" t="s">
        <v>23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93</v>
      </c>
      <c r="C28" s="25"/>
      <c r="D28" s="19" t="s">
        <v>167</v>
      </c>
      <c r="E28" s="20" t="s">
        <v>49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98</v>
      </c>
      <c r="C29" s="19"/>
      <c r="D29" s="19" t="s">
        <v>168</v>
      </c>
      <c r="E29" s="20" t="s">
        <v>49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132</v>
      </c>
      <c r="C30" s="19"/>
      <c r="D30" s="19" t="s">
        <v>169</v>
      </c>
      <c r="E30" s="20" t="s">
        <v>23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76</v>
      </c>
      <c r="C31" s="19"/>
      <c r="D31" s="19" t="s">
        <v>170</v>
      </c>
      <c r="E31" s="20" t="s">
        <v>49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171</v>
      </c>
      <c r="B32" s="18" t="s">
        <v>67</v>
      </c>
      <c r="C32" s="19" t="s">
        <v>163</v>
      </c>
      <c r="D32" s="26" t="s">
        <v>161</v>
      </c>
      <c r="E32" s="20" t="s">
        <v>23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69</v>
      </c>
      <c r="D33" s="26" t="s">
        <v>26</v>
      </c>
      <c r="E33" s="20" t="s">
        <v>23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71</v>
      </c>
      <c r="D34" s="26" t="s">
        <v>26</v>
      </c>
      <c r="E34" s="20" t="s">
        <v>23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88</v>
      </c>
      <c r="D35" s="26" t="s">
        <v>172</v>
      </c>
      <c r="E35" s="20" t="s">
        <v>23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89</v>
      </c>
      <c r="C36" s="25"/>
      <c r="D36" s="19" t="s">
        <v>164</v>
      </c>
      <c r="E36" s="20" t="s">
        <v>23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173</v>
      </c>
      <c r="C37" s="25"/>
      <c r="D37" s="19" t="s">
        <v>164</v>
      </c>
      <c r="E37" s="20" t="s">
        <v>23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92</v>
      </c>
      <c r="C38" s="25"/>
      <c r="D38" s="19" t="s">
        <v>164</v>
      </c>
      <c r="E38" s="20" t="s">
        <v>23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166</v>
      </c>
      <c r="C39" s="25"/>
      <c r="D39" s="19" t="s">
        <v>164</v>
      </c>
      <c r="E39" s="20" t="s">
        <v>23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93</v>
      </c>
      <c r="C40" s="25"/>
      <c r="D40" s="19" t="s">
        <v>174</v>
      </c>
      <c r="E40" s="20" t="s">
        <v>49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98</v>
      </c>
      <c r="C41" s="19"/>
      <c r="D41" s="19" t="s">
        <v>168</v>
      </c>
      <c r="E41" s="20" t="s">
        <v>49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132</v>
      </c>
      <c r="C42" s="19"/>
      <c r="D42" s="19" t="s">
        <v>169</v>
      </c>
      <c r="E42" s="20" t="s">
        <v>49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76</v>
      </c>
      <c r="C43" s="19"/>
      <c r="D43" s="19" t="s">
        <v>170</v>
      </c>
      <c r="E43" s="20" t="s">
        <v>49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39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12</v>
      </c>
      <c r="B45" s="16" t="s">
        <v>13</v>
      </c>
      <c r="C45" s="16"/>
      <c r="D45" s="16" t="s">
        <v>43</v>
      </c>
      <c r="E45" s="17" t="s">
        <v>15</v>
      </c>
      <c r="F45" s="16" t="s">
        <v>44</v>
      </c>
      <c r="G45" s="16" t="s">
        <v>17</v>
      </c>
      <c r="H45" s="16" t="s">
        <v>18</v>
      </c>
      <c r="I45" s="16" t="s">
        <v>5</v>
      </c>
      <c r="M45" s="6"/>
      <c r="N45" s="6"/>
    </row>
    <row r="46" s="1" customFormat="1" ht="33.75" customHeight="1" spans="1:14">
      <c r="A46" s="19" t="s">
        <v>45</v>
      </c>
      <c r="B46" s="36" t="s">
        <v>46</v>
      </c>
      <c r="C46" s="19" t="s">
        <v>47</v>
      </c>
      <c r="D46" s="19" t="s">
        <v>48</v>
      </c>
      <c r="E46" s="20" t="s">
        <v>49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50</v>
      </c>
      <c r="D47" s="19" t="s">
        <v>48</v>
      </c>
      <c r="E47" s="20" t="s">
        <v>49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51</v>
      </c>
      <c r="D48" s="19" t="s">
        <v>52</v>
      </c>
      <c r="E48" s="20" t="s">
        <v>53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54</v>
      </c>
      <c r="C49" s="19" t="s">
        <v>55</v>
      </c>
      <c r="D49" s="19" t="s">
        <v>52</v>
      </c>
      <c r="E49" s="20" t="s">
        <v>56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57</v>
      </c>
      <c r="D50" s="19" t="s">
        <v>52</v>
      </c>
      <c r="E50" s="20" t="s">
        <v>53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58</v>
      </c>
      <c r="B51" s="30" t="s">
        <v>59</v>
      </c>
      <c r="C51" s="32"/>
      <c r="D51" s="19" t="s">
        <v>52</v>
      </c>
      <c r="E51" s="20" t="s">
        <v>53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60</v>
      </c>
      <c r="C52" s="35"/>
      <c r="D52" s="19" t="s">
        <v>61</v>
      </c>
      <c r="E52" s="20" t="s">
        <v>53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180</v>
      </c>
      <c r="B53" s="24" t="s">
        <v>121</v>
      </c>
      <c r="C53" s="25"/>
      <c r="D53" s="19" t="s">
        <v>181</v>
      </c>
      <c r="E53" s="19" t="s">
        <v>123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125</v>
      </c>
      <c r="C54" s="25"/>
      <c r="D54" s="19" t="s">
        <v>146</v>
      </c>
      <c r="E54" s="19" t="s">
        <v>49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175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112</v>
      </c>
      <c r="B56" s="38" t="s">
        <v>113</v>
      </c>
      <c r="C56" s="38" t="s">
        <v>182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115</v>
      </c>
      <c r="C57" s="38" t="s">
        <v>183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178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184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154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155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69</v>
      </c>
      <c r="D6" s="19" t="s">
        <v>26</v>
      </c>
      <c r="E6" s="20" t="s">
        <v>23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71</v>
      </c>
      <c r="D7" s="19" t="s">
        <v>158</v>
      </c>
      <c r="E7" s="20" t="s">
        <v>23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156</v>
      </c>
      <c r="C8" s="25"/>
      <c r="D8" s="19" t="s">
        <v>73</v>
      </c>
      <c r="E8" s="20" t="s">
        <v>53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74</v>
      </c>
      <c r="C9" s="25"/>
      <c r="D9" s="19" t="s">
        <v>75</v>
      </c>
      <c r="E9" s="20" t="s">
        <v>38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76</v>
      </c>
      <c r="C10" s="25"/>
      <c r="D10" s="19" t="s">
        <v>77</v>
      </c>
      <c r="E10" s="20" t="s">
        <v>49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78</v>
      </c>
      <c r="C11" s="25"/>
      <c r="D11" s="19" t="s">
        <v>79</v>
      </c>
      <c r="E11" s="20" t="s">
        <v>49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80</v>
      </c>
      <c r="C12" s="25"/>
      <c r="D12" s="19" t="s">
        <v>81</v>
      </c>
      <c r="E12" s="20" t="s">
        <v>23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82</v>
      </c>
      <c r="C13" s="25"/>
      <c r="D13" s="19" t="s">
        <v>81</v>
      </c>
      <c r="E13" s="20" t="s">
        <v>23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157</v>
      </c>
      <c r="B14" s="18" t="s">
        <v>67</v>
      </c>
      <c r="C14" s="19" t="s">
        <v>27</v>
      </c>
      <c r="D14" s="19" t="s">
        <v>29</v>
      </c>
      <c r="E14" s="20" t="s">
        <v>23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69</v>
      </c>
      <c r="D15" s="19" t="s">
        <v>26</v>
      </c>
      <c r="E15" s="20" t="s">
        <v>23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71</v>
      </c>
      <c r="D16" s="19" t="s">
        <v>158</v>
      </c>
      <c r="E16" s="20" t="s">
        <v>23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159</v>
      </c>
      <c r="C17" s="25"/>
      <c r="D17" s="19" t="s">
        <v>73</v>
      </c>
      <c r="E17" s="20" t="s">
        <v>53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74</v>
      </c>
      <c r="C18" s="25"/>
      <c r="D18" s="19" t="s">
        <v>75</v>
      </c>
      <c r="E18" s="20" t="s">
        <v>38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76</v>
      </c>
      <c r="C19" s="25"/>
      <c r="D19" s="19" t="s">
        <v>77</v>
      </c>
      <c r="E19" s="20" t="s">
        <v>49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78</v>
      </c>
      <c r="C20" s="25"/>
      <c r="D20" s="19" t="s">
        <v>79</v>
      </c>
      <c r="E20" s="20" t="s">
        <v>49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80</v>
      </c>
      <c r="C21" s="25"/>
      <c r="D21" s="19" t="s">
        <v>81</v>
      </c>
      <c r="E21" s="20" t="s">
        <v>23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82</v>
      </c>
      <c r="C22" s="25"/>
      <c r="D22" s="19" t="s">
        <v>81</v>
      </c>
      <c r="E22" s="20" t="s">
        <v>23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160</v>
      </c>
      <c r="B23" s="24" t="s">
        <v>86</v>
      </c>
      <c r="C23" s="25"/>
      <c r="D23" s="26" t="s">
        <v>161</v>
      </c>
      <c r="E23" s="20" t="s">
        <v>23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162</v>
      </c>
      <c r="B24" s="18" t="s">
        <v>67</v>
      </c>
      <c r="C24" s="19" t="s">
        <v>163</v>
      </c>
      <c r="D24" s="26" t="s">
        <v>161</v>
      </c>
      <c r="E24" s="20" t="s">
        <v>23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69</v>
      </c>
      <c r="D25" s="26" t="s">
        <v>26</v>
      </c>
      <c r="E25" s="20" t="s">
        <v>23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71</v>
      </c>
      <c r="D26" s="26" t="s">
        <v>26</v>
      </c>
      <c r="E26" s="20" t="s">
        <v>23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88</v>
      </c>
      <c r="D27" s="26" t="s">
        <v>172</v>
      </c>
      <c r="E27" s="20" t="s">
        <v>23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89</v>
      </c>
      <c r="C28" s="25"/>
      <c r="D28" s="19" t="s">
        <v>164</v>
      </c>
      <c r="E28" s="20" t="s">
        <v>23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165</v>
      </c>
      <c r="C29" s="25"/>
      <c r="D29" s="19" t="s">
        <v>164</v>
      </c>
      <c r="E29" s="20" t="s">
        <v>23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92</v>
      </c>
      <c r="C30" s="25"/>
      <c r="D30" s="19" t="s">
        <v>164</v>
      </c>
      <c r="E30" s="20" t="s">
        <v>23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166</v>
      </c>
      <c r="C31" s="25"/>
      <c r="D31" s="19" t="s">
        <v>164</v>
      </c>
      <c r="E31" s="20" t="s">
        <v>23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93</v>
      </c>
      <c r="C32" s="25"/>
      <c r="D32" s="19" t="s">
        <v>167</v>
      </c>
      <c r="E32" s="20" t="s">
        <v>49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98</v>
      </c>
      <c r="C33" s="19"/>
      <c r="D33" s="19" t="s">
        <v>168</v>
      </c>
      <c r="E33" s="20" t="s">
        <v>49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132</v>
      </c>
      <c r="C34" s="19"/>
      <c r="D34" s="19" t="s">
        <v>169</v>
      </c>
      <c r="E34" s="20" t="s">
        <v>23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76</v>
      </c>
      <c r="C35" s="19"/>
      <c r="D35" s="19" t="s">
        <v>170</v>
      </c>
      <c r="E35" s="20" t="s">
        <v>49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171</v>
      </c>
      <c r="B36" s="18" t="s">
        <v>67</v>
      </c>
      <c r="C36" s="19" t="s">
        <v>163</v>
      </c>
      <c r="D36" s="26" t="s">
        <v>161</v>
      </c>
      <c r="E36" s="20" t="s">
        <v>23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69</v>
      </c>
      <c r="D37" s="26" t="s">
        <v>26</v>
      </c>
      <c r="E37" s="20" t="s">
        <v>23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71</v>
      </c>
      <c r="D38" s="26" t="s">
        <v>26</v>
      </c>
      <c r="E38" s="20" t="s">
        <v>23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88</v>
      </c>
      <c r="D39" s="26" t="s">
        <v>172</v>
      </c>
      <c r="E39" s="20" t="s">
        <v>23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89</v>
      </c>
      <c r="C40" s="25"/>
      <c r="D40" s="19" t="s">
        <v>164</v>
      </c>
      <c r="E40" s="20" t="s">
        <v>23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173</v>
      </c>
      <c r="C41" s="25"/>
      <c r="D41" s="19" t="s">
        <v>164</v>
      </c>
      <c r="E41" s="20" t="s">
        <v>23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92</v>
      </c>
      <c r="C42" s="25"/>
      <c r="D42" s="19" t="s">
        <v>164</v>
      </c>
      <c r="E42" s="20" t="s">
        <v>23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166</v>
      </c>
      <c r="C43" s="25"/>
      <c r="D43" s="19" t="s">
        <v>164</v>
      </c>
      <c r="E43" s="20" t="s">
        <v>23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93</v>
      </c>
      <c r="C44" s="25"/>
      <c r="D44" s="19" t="s">
        <v>174</v>
      </c>
      <c r="E44" s="20" t="s">
        <v>49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98</v>
      </c>
      <c r="C45" s="19"/>
      <c r="D45" s="19" t="s">
        <v>168</v>
      </c>
      <c r="E45" s="20" t="s">
        <v>49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132</v>
      </c>
      <c r="C46" s="19"/>
      <c r="D46" s="19" t="s">
        <v>169</v>
      </c>
      <c r="E46" s="20" t="s">
        <v>49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76</v>
      </c>
      <c r="C47" s="19"/>
      <c r="D47" s="19" t="s">
        <v>170</v>
      </c>
      <c r="E47" s="20" t="s">
        <v>49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39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12</v>
      </c>
      <c r="B49" s="16" t="s">
        <v>13</v>
      </c>
      <c r="C49" s="16"/>
      <c r="D49" s="16" t="s">
        <v>43</v>
      </c>
      <c r="E49" s="17" t="s">
        <v>15</v>
      </c>
      <c r="F49" s="16" t="s">
        <v>44</v>
      </c>
      <c r="G49" s="16" t="s">
        <v>17</v>
      </c>
      <c r="H49" s="16" t="s">
        <v>18</v>
      </c>
      <c r="I49" s="16" t="s">
        <v>5</v>
      </c>
      <c r="M49" s="6"/>
      <c r="N49" s="6"/>
    </row>
    <row r="50" s="1" customFormat="1" ht="33.75" customHeight="1" spans="1:14">
      <c r="A50" s="19" t="s">
        <v>45</v>
      </c>
      <c r="B50" s="36" t="s">
        <v>46</v>
      </c>
      <c r="C50" s="19" t="s">
        <v>47</v>
      </c>
      <c r="D50" s="19" t="s">
        <v>48</v>
      </c>
      <c r="E50" s="20" t="s">
        <v>49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50</v>
      </c>
      <c r="D51" s="19" t="s">
        <v>48</v>
      </c>
      <c r="E51" s="20" t="s">
        <v>49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51</v>
      </c>
      <c r="D52" s="19" t="s">
        <v>52</v>
      </c>
      <c r="E52" s="20" t="s">
        <v>53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54</v>
      </c>
      <c r="C53" s="19" t="s">
        <v>55</v>
      </c>
      <c r="D53" s="19" t="s">
        <v>52</v>
      </c>
      <c r="E53" s="20" t="s">
        <v>56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57</v>
      </c>
      <c r="D54" s="19" t="s">
        <v>52</v>
      </c>
      <c r="E54" s="20" t="s">
        <v>53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58</v>
      </c>
      <c r="B55" s="30" t="s">
        <v>59</v>
      </c>
      <c r="C55" s="32"/>
      <c r="D55" s="19" t="s">
        <v>52</v>
      </c>
      <c r="E55" s="20" t="s">
        <v>53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60</v>
      </c>
      <c r="C56" s="35"/>
      <c r="D56" s="19" t="s">
        <v>61</v>
      </c>
      <c r="E56" s="20" t="s">
        <v>53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180</v>
      </c>
      <c r="B57" s="24" t="s">
        <v>121</v>
      </c>
      <c r="C57" s="25"/>
      <c r="D57" s="19" t="s">
        <v>181</v>
      </c>
      <c r="E57" s="19" t="s">
        <v>123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125</v>
      </c>
      <c r="C58" s="25"/>
      <c r="D58" s="19" t="s">
        <v>146</v>
      </c>
      <c r="E58" s="19" t="s">
        <v>49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175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112</v>
      </c>
      <c r="B60" s="38" t="s">
        <v>113</v>
      </c>
      <c r="C60" s="38" t="s">
        <v>182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115</v>
      </c>
      <c r="C61" s="38" t="s">
        <v>183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178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185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154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12</v>
      </c>
      <c r="B4" s="14" t="s">
        <v>13</v>
      </c>
      <c r="C4" s="15"/>
      <c r="D4" s="16" t="s">
        <v>65</v>
      </c>
      <c r="E4" s="17" t="s">
        <v>15</v>
      </c>
      <c r="F4" s="16" t="s">
        <v>44</v>
      </c>
      <c r="G4" s="16" t="s">
        <v>17</v>
      </c>
      <c r="H4" s="16" t="s">
        <v>18</v>
      </c>
      <c r="I4" s="16" t="s">
        <v>5</v>
      </c>
    </row>
    <row r="5" s="2" customFormat="1" ht="24" customHeight="1" spans="1:9">
      <c r="A5" s="18" t="s">
        <v>186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69</v>
      </c>
      <c r="D6" s="19" t="s">
        <v>26</v>
      </c>
      <c r="E6" s="20" t="s">
        <v>23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71</v>
      </c>
      <c r="D7" s="19" t="s">
        <v>158</v>
      </c>
      <c r="E7" s="20" t="s">
        <v>23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159</v>
      </c>
      <c r="C8" s="25"/>
      <c r="D8" s="19" t="s">
        <v>73</v>
      </c>
      <c r="E8" s="20" t="s">
        <v>53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76</v>
      </c>
      <c r="C9" s="25"/>
      <c r="D9" s="19" t="s">
        <v>77</v>
      </c>
      <c r="E9" s="20" t="s">
        <v>49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80</v>
      </c>
      <c r="C10" s="25"/>
      <c r="D10" s="19" t="s">
        <v>81</v>
      </c>
      <c r="E10" s="20" t="s">
        <v>23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82</v>
      </c>
      <c r="C11" s="25"/>
      <c r="D11" s="19" t="s">
        <v>81</v>
      </c>
      <c r="E11" s="20" t="s">
        <v>23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160</v>
      </c>
      <c r="B12" s="24" t="s">
        <v>86</v>
      </c>
      <c r="C12" s="25"/>
      <c r="D12" s="26" t="s">
        <v>161</v>
      </c>
      <c r="E12" s="20" t="s">
        <v>23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162</v>
      </c>
      <c r="B13" s="18" t="s">
        <v>67</v>
      </c>
      <c r="C13" s="19" t="s">
        <v>163</v>
      </c>
      <c r="D13" s="26" t="s">
        <v>161</v>
      </c>
      <c r="E13" s="20" t="s">
        <v>23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89</v>
      </c>
      <c r="C14" s="25"/>
      <c r="D14" s="19" t="s">
        <v>164</v>
      </c>
      <c r="E14" s="20" t="s">
        <v>23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165</v>
      </c>
      <c r="C15" s="25"/>
      <c r="D15" s="19" t="s">
        <v>164</v>
      </c>
      <c r="E15" s="20" t="s">
        <v>23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92</v>
      </c>
      <c r="C16" s="25"/>
      <c r="D16" s="19" t="s">
        <v>164</v>
      </c>
      <c r="E16" s="20" t="s">
        <v>23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166</v>
      </c>
      <c r="C17" s="25"/>
      <c r="D17" s="19" t="s">
        <v>164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98</v>
      </c>
      <c r="C18" s="19"/>
      <c r="D18" s="19" t="s">
        <v>168</v>
      </c>
      <c r="E18" s="20" t="s">
        <v>49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76</v>
      </c>
      <c r="C19" s="19"/>
      <c r="D19" s="19" t="s">
        <v>170</v>
      </c>
      <c r="E19" s="20" t="s">
        <v>49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171</v>
      </c>
      <c r="B20" s="18" t="s">
        <v>67</v>
      </c>
      <c r="C20" s="19" t="s">
        <v>163</v>
      </c>
      <c r="D20" s="26" t="s">
        <v>161</v>
      </c>
      <c r="E20" s="20" t="s">
        <v>23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69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71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88</v>
      </c>
      <c r="D23" s="26" t="s">
        <v>172</v>
      </c>
      <c r="E23" s="20" t="s">
        <v>23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89</v>
      </c>
      <c r="C24" s="25"/>
      <c r="D24" s="19" t="s">
        <v>164</v>
      </c>
      <c r="E24" s="20" t="s">
        <v>23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173</v>
      </c>
      <c r="C25" s="25"/>
      <c r="D25" s="19" t="s">
        <v>164</v>
      </c>
      <c r="E25" s="20" t="s">
        <v>23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92</v>
      </c>
      <c r="C26" s="25"/>
      <c r="D26" s="19" t="s">
        <v>164</v>
      </c>
      <c r="E26" s="20" t="s">
        <v>23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166</v>
      </c>
      <c r="C27" s="25"/>
      <c r="D27" s="19" t="s">
        <v>164</v>
      </c>
      <c r="E27" s="20" t="s">
        <v>23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93</v>
      </c>
      <c r="C28" s="25"/>
      <c r="D28" s="19" t="s">
        <v>167</v>
      </c>
      <c r="E28" s="20" t="s">
        <v>49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98</v>
      </c>
      <c r="C29" s="19"/>
      <c r="D29" s="19" t="s">
        <v>168</v>
      </c>
      <c r="E29" s="20" t="s">
        <v>49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132</v>
      </c>
      <c r="C30" s="19"/>
      <c r="D30" s="19" t="s">
        <v>169</v>
      </c>
      <c r="E30" s="20" t="s">
        <v>49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76</v>
      </c>
      <c r="C31" s="19"/>
      <c r="D31" s="19" t="s">
        <v>170</v>
      </c>
      <c r="E31" s="20" t="s">
        <v>49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39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12</v>
      </c>
      <c r="B33" s="16" t="s">
        <v>13</v>
      </c>
      <c r="C33" s="16"/>
      <c r="D33" s="16" t="s">
        <v>43</v>
      </c>
      <c r="E33" s="17" t="s">
        <v>15</v>
      </c>
      <c r="F33" s="16" t="s">
        <v>44</v>
      </c>
      <c r="G33" s="16" t="s">
        <v>17</v>
      </c>
      <c r="H33" s="16" t="s">
        <v>18</v>
      </c>
      <c r="I33" s="16" t="s">
        <v>5</v>
      </c>
      <c r="M33" s="6"/>
      <c r="N33" s="6"/>
    </row>
    <row r="34" s="1" customFormat="1" ht="33.75" customHeight="1" spans="1:14">
      <c r="A34" s="19" t="s">
        <v>45</v>
      </c>
      <c r="B34" s="36" t="s">
        <v>46</v>
      </c>
      <c r="C34" s="19" t="s">
        <v>47</v>
      </c>
      <c r="D34" s="19" t="s">
        <v>48</v>
      </c>
      <c r="E34" s="20" t="s">
        <v>49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50</v>
      </c>
      <c r="D35" s="19" t="s">
        <v>48</v>
      </c>
      <c r="E35" s="20" t="s">
        <v>49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51</v>
      </c>
      <c r="D36" s="19" t="s">
        <v>52</v>
      </c>
      <c r="E36" s="20" t="s">
        <v>53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54</v>
      </c>
      <c r="C37" s="19" t="s">
        <v>55</v>
      </c>
      <c r="D37" s="19" t="s">
        <v>52</v>
      </c>
      <c r="E37" s="20" t="s">
        <v>56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57</v>
      </c>
      <c r="D38" s="19" t="s">
        <v>52</v>
      </c>
      <c r="E38" s="20" t="s">
        <v>53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58</v>
      </c>
      <c r="B39" s="30" t="s">
        <v>59</v>
      </c>
      <c r="C39" s="32"/>
      <c r="D39" s="19" t="s">
        <v>52</v>
      </c>
      <c r="E39" s="20" t="s">
        <v>49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60</v>
      </c>
      <c r="C40" s="35"/>
      <c r="D40" s="19" t="s">
        <v>61</v>
      </c>
      <c r="E40" s="20" t="s">
        <v>49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175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112</v>
      </c>
      <c r="B42" s="38" t="s">
        <v>113</v>
      </c>
      <c r="C42" s="38" t="s">
        <v>187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115</v>
      </c>
      <c r="C43" s="38" t="s">
        <v>188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178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费用统计</vt:lpstr>
      <vt:lpstr>路基工程</vt:lpstr>
      <vt:lpstr>交安</vt:lpstr>
      <vt:lpstr>泸县方洞至屈氏庄园业主</vt:lpstr>
      <vt:lpstr>泸县方洞至屈氏庄园交工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乜一</cp:lastModifiedBy>
  <dcterms:created xsi:type="dcterms:W3CDTF">2016-05-10T09:24:00Z</dcterms:created>
  <cp:lastPrinted>2021-10-11T01:41:00Z</cp:lastPrinted>
  <dcterms:modified xsi:type="dcterms:W3CDTF">2021-11-24T07:20:08Z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426B6F03E2674CD689F41D0A03BA3A8B</vt:lpwstr>
  </property>
</Properties>
</file>